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60" windowHeight="6645" activeTab="0"/>
  </bookViews>
  <sheets>
    <sheet name="記入要領、チェックリスト" sheetId="1" r:id="rId1"/>
    <sheet name="宣言書(Rev11_07)" sheetId="2" r:id="rId2"/>
    <sheet name="変更履歴" sheetId="3" r:id="rId3"/>
  </sheets>
  <definedNames>
    <definedName name="OLE_LINK1" localSheetId="1">'宣言書(Rev11_07)'!$P$63</definedName>
    <definedName name="_xlnm.Print_Area" localSheetId="0">'記入要領、チェックリスト'!$B$1:$O$265</definedName>
    <definedName name="_xlnm.Print_Area" localSheetId="1">'宣言書(Rev11_07)'!$A$1:$S$69</definedName>
  </definedNames>
  <calcPr fullCalcOnLoad="1"/>
</workbook>
</file>

<file path=xl/sharedStrings.xml><?xml version="1.0" encoding="utf-8"?>
<sst xmlns="http://schemas.openxmlformats.org/spreadsheetml/2006/main" count="538" uniqueCount="489">
  <si>
    <t>銅合金に含まれる4wt%以下の鉛</t>
  </si>
  <si>
    <t>高温はんだ(すなわち85wt%以上の鉛を含む鉛合金)の中の鉛</t>
  </si>
  <si>
    <t>電子電気部品のガラス及びセラミック（キャパシター中の誘電セラミック以外）に含まれる鉛。例えば、ピエゾ素子、または、ガラスまたはセラミックマトリックス化合物の中の鉛。</t>
  </si>
  <si>
    <t>集積回路フリップチップパッケージの内部の半導体ダイとキャリアーの間の有効な電気接続を完全にするはんだ中の鉛</t>
  </si>
  <si>
    <t>カドミウム及び
その化合物</t>
  </si>
  <si>
    <t>蛍光管の中のガラスの中の0.2wt%以下の鉛</t>
  </si>
  <si>
    <t>アルミ材に合金成分として含まれる0.4wt%以下の鉛</t>
  </si>
  <si>
    <t>定格電圧がAC125VあるいはDC250V以上のキャパシタ中の誘電セラミックに含まれる鉛</t>
  </si>
  <si>
    <t>光学用の白色ガラスの中の鉛</t>
  </si>
  <si>
    <t>ホウケイ酸ガラスやソーダガラスなどのガラスへのエナメル塗布用印刷インキに含まれる鉛</t>
  </si>
  <si>
    <t>機械加工通し穴付き円盤状および平面アレーセラミック多層コンデンサへのはんだ付け用はんだに含まれる鉛</t>
  </si>
  <si>
    <t>理事会指令69/493/EECの付属書I（カテゴリ1、2、3および4）で定義されているクリスタルガラスに含まれる鉛</t>
  </si>
  <si>
    <t>その他のCOMMISSION DECISION 2010/571/EUで言及されていない、特殊目的用の放電ランプに含まれる水銀。</t>
  </si>
  <si>
    <t>特殊目的用の冷陰極蛍光ランプ(CCFL)と外部電極蛍光ランブ(EEFL)に含まれる、ランプ１個あたりの以下の量を超えない水銀：
a)ショートタイプ（長さ500mm以下）：3.5mg
b)ミドルタイプ（長さ500mm超、かつ、1500mg以下）：5mg
c)ロングタイプ（長さ1500mm超）：13mg</t>
  </si>
  <si>
    <t>ＰＢＤＥ</t>
  </si>
  <si>
    <t>部署名・役職</t>
  </si>
  <si>
    <t>記入者名</t>
  </si>
  <si>
    <t>電話番号</t>
  </si>
  <si>
    <t>E-mail</t>
  </si>
  <si>
    <t>品　名</t>
  </si>
  <si>
    <t>部品コード</t>
  </si>
  <si>
    <t>【環境関連物質含有有無の回答】</t>
  </si>
  <si>
    <t>含有なし</t>
  </si>
  <si>
    <t>含有あり 対象外</t>
  </si>
  <si>
    <t>閾値リンクセル</t>
  </si>
  <si>
    <t>含有リンクセル</t>
  </si>
  <si>
    <t>閾値以下</t>
  </si>
  <si>
    <t>環境フラグ
（物質別）</t>
  </si>
  <si>
    <t>回答日</t>
  </si>
  <si>
    <t>（Ｎｏ．）</t>
  </si>
  <si>
    <t>閾値超える</t>
  </si>
  <si>
    <t>意図した含有の有無</t>
  </si>
  <si>
    <t>無し</t>
  </si>
  <si>
    <t>有り</t>
  </si>
  <si>
    <t>規制用途</t>
  </si>
  <si>
    <t>【記入者】</t>
  </si>
  <si>
    <t>含有あり 規制用途</t>
  </si>
  <si>
    <t>閾値越える</t>
  </si>
  <si>
    <t xml:space="preserve"> (責任者が記入者と同じ場合も必ず氏名記入・捺印願います)</t>
  </si>
  <si>
    <t>配布の際は次を実施のこと</t>
  </si>
  <si>
    <t>・着色部の値のクリア</t>
  </si>
  <si>
    <t>・シートの保護の確認</t>
  </si>
  <si>
    <t>不純物含有濃度</t>
  </si>
  <si>
    <r>
      <t>不純物</t>
    </r>
    <r>
      <rPr>
        <b/>
        <sz val="8"/>
        <rFont val="ＭＳ Ｐ明朝"/>
        <family val="1"/>
      </rPr>
      <t xml:space="preserve"> (</t>
    </r>
    <r>
      <rPr>
        <b/>
        <sz val="9"/>
        <rFont val="ＭＳ Ｐ明朝"/>
        <family val="1"/>
      </rPr>
      <t>意図した含有の部位は除く</t>
    </r>
    <r>
      <rPr>
        <b/>
        <sz val="8"/>
        <rFont val="ＭＳ Ｐ明朝"/>
        <family val="1"/>
      </rPr>
      <t>)</t>
    </r>
  </si>
  <si>
    <t>弊社発行の「グリーン調達ガイドライン」に則っての回答となっていますか？＜判定基準＞</t>
  </si>
  <si>
    <t>部品ひとつひとつに対し、貴社の購入先への調査を実施し、その回答に基づいていますか？＜回答根拠＞</t>
  </si>
  <si>
    <t xml:space="preserve">  ガラス、金属、合金、紙、板、樹脂、コーティング、等。</t>
  </si>
  <si>
    <t>最大許容濃度は納入品が全てこの数値を超えないことを意味していますか（保証値）？＜保証値での回答＞</t>
  </si>
  <si>
    <t>サンプルの分析結果が指定された値を下回った（測定値）ということだけでは不充分です。</t>
  </si>
  <si>
    <t>また、ライン管理の管理値としていることだけでは、要求を満たしていません。</t>
  </si>
  <si>
    <t>貴社から発注が出される製造委託先のプロセスでの副資材も確認されていますか？＜製造委託先管理＞</t>
  </si>
  <si>
    <t>ことを確認し、「閾値以下」とされていますか？＜部位単位での評価＞</t>
  </si>
  <si>
    <t>・機械的分離とは、 ねじを外す、切断する、粉砕する、研削する、 すり剥く、ような機械的な行為によっ</t>
  </si>
  <si>
    <t xml:space="preserve">  リードフレーム合金、 金のボンディング ワイヤ。</t>
  </si>
  <si>
    <t>て分離すること。</t>
  </si>
  <si>
    <t xml:space="preserve">   ＜例＞</t>
  </si>
  <si>
    <t xml:space="preserve"> </t>
  </si>
  <si>
    <t>ひとつでも規制用途の部位があれば、「規制用途」を選択願います。</t>
  </si>
  <si>
    <t>いますか？＜副資材＞</t>
  </si>
  <si>
    <t>１．記入に際して</t>
  </si>
  <si>
    <t>２．記入者欄</t>
  </si>
  <si>
    <t>３．回答責任者欄</t>
  </si>
  <si>
    <t>４．対象品欄</t>
  </si>
  <si>
    <t>５．環境関連物質含有有無の回答欄</t>
  </si>
  <si>
    <t>６．意図した含有有り無しの判断について</t>
  </si>
  <si>
    <t>７．備考欄</t>
  </si>
  <si>
    <t>８．その他</t>
  </si>
  <si>
    <t xml:space="preserve">  ＊原則として、回答責任者は弊社納入品に対する品質保証責任者またはそれに相当する方とします。</t>
  </si>
  <si>
    <t>製造や修理のプロセスで使用される副資材も調査し、調査物質の混入のおそれがないことが確認されて</t>
  </si>
  <si>
    <t>・樹脂や塗料、インクなどの材料の場合：品番、グレード、色番など特定できる情報を記入願います。</t>
  </si>
  <si>
    <t>対象品の製造ライン、製造拠点、製造委託先、供給ルートが複数ある場合には、それらの全てで、</t>
  </si>
  <si>
    <t>不純物含有濃度は、製品を構成するすべての部位（「均質材料」）について、最大許容濃度を超えていない</t>
  </si>
  <si>
    <t>最大許容濃度における「均質材料」の定義は、以下の記述に合致していますか？＜最大許容濃度の定義＞</t>
  </si>
  <si>
    <t>・「均質材料」とは、機械的に異なった材料に分離できない材料。</t>
  </si>
  <si>
    <t xml:space="preserve">   含有濃度は各々の材料ごとに算出する。</t>
  </si>
  <si>
    <t>・半導体パッケージは以下を含む多くの均質材料から構成されるので、その均質材料ごとに含有濃度を</t>
  </si>
  <si>
    <t xml:space="preserve">   ＜マルチソース等の扱い＞</t>
  </si>
  <si>
    <t>　＊氏名は機械入力で構いません。</t>
  </si>
  <si>
    <r>
      <t>・対象が複数の場合は別紙に記入して添付願います。この際は</t>
    </r>
    <r>
      <rPr>
        <b/>
        <sz val="10"/>
        <rFont val="ＭＳ Ｐ明朝"/>
        <family val="1"/>
      </rPr>
      <t>「別紙有り」欄をクリックし“レ印”を記入</t>
    </r>
    <r>
      <rPr>
        <sz val="10"/>
        <rFont val="ＭＳ Ｐ明朝"/>
        <family val="1"/>
      </rPr>
      <t>願います。</t>
    </r>
  </si>
  <si>
    <t>含有無し</t>
  </si>
  <si>
    <t>含有有り</t>
  </si>
  <si>
    <t>　　　　　　　　　回答願います。なお意図した含有のある場合はその部位を除きます。</t>
  </si>
  <si>
    <t>・回答に関する補足事項などを記入願います。</t>
  </si>
  <si>
    <t>　します)。なお、記入者の方と異なる場合には会社名、部署名、役職も記入願います。</t>
  </si>
  <si>
    <t>・記入者の方の会社名、部署名、役職、氏名、電話番号，E-mailアドレスを記入願います。</t>
  </si>
  <si>
    <t>・「均質」とは全体が均一組成であることを意味し、「均質材料」の例は、個々の種類の、プラスチック、</t>
  </si>
  <si>
    <t xml:space="preserve">  評価する： プラスチック　モールディ ング、リードフレームへの錫の電気メッキ コーティング、</t>
  </si>
  <si>
    <t>意図した含有のある部位（均質材料）が複数ある場合下記に従って回答されていますか？＜部位単位での評価＞</t>
  </si>
  <si>
    <t>・メーカと記入者の会社が異なる場合にはメーカ名も記入願います。</t>
  </si>
  <si>
    <t>・部品・ユニット品の場合：品名、型番・シリーズ番号を記入願います。</t>
  </si>
  <si>
    <t>全て適合</t>
  </si>
  <si>
    <t>物質規制に関する確認事項</t>
  </si>
  <si>
    <t>不適合有り</t>
  </si>
  <si>
    <t>E</t>
  </si>
  <si>
    <t>F</t>
  </si>
  <si>
    <t>　・全て適合</t>
  </si>
  <si>
    <t>　・不適合あり</t>
  </si>
  <si>
    <t>：当該物質の意図した含有なし。</t>
  </si>
  <si>
    <t>物質名</t>
  </si>
  <si>
    <t>化学式</t>
  </si>
  <si>
    <t>CAS No.</t>
  </si>
  <si>
    <t>4-アミノアゾベンゼン</t>
  </si>
  <si>
    <t>ο－アニシジン</t>
  </si>
  <si>
    <t>90-04-0</t>
  </si>
  <si>
    <t>2-ナフチルアミン</t>
  </si>
  <si>
    <t>91-59-8</t>
  </si>
  <si>
    <t>3,3’-ジクロロベンジジン</t>
  </si>
  <si>
    <t>91-94-1</t>
  </si>
  <si>
    <t>4-アミノジフェニル</t>
  </si>
  <si>
    <t>92-67-1</t>
  </si>
  <si>
    <t>ベンジジン</t>
  </si>
  <si>
    <t>92-87-5</t>
  </si>
  <si>
    <t>ο－トルイジン</t>
  </si>
  <si>
    <t>95-53-4</t>
  </si>
  <si>
    <t>4-クロロ-2-メチルアニリン</t>
  </si>
  <si>
    <t>95-69-2</t>
  </si>
  <si>
    <t>2,4-トルエンジアミン</t>
  </si>
  <si>
    <t>95-80-7</t>
  </si>
  <si>
    <t>ο-アミノアゾトルエン</t>
  </si>
  <si>
    <t>97-56-3</t>
  </si>
  <si>
    <t>5-ニトロ-ο-トルイジン</t>
  </si>
  <si>
    <t>99-55-8</t>
  </si>
  <si>
    <t>3,3’-ジクロロ-4,4 ’-ジアミノジフェニルメタン</t>
  </si>
  <si>
    <t>101-14-4</t>
  </si>
  <si>
    <t>4,4’-メチレンジアニリン</t>
  </si>
  <si>
    <t>101-77-9</t>
  </si>
  <si>
    <t>4,4’-ジアミノジフェニルエーテル</t>
  </si>
  <si>
    <t>101-80-4</t>
  </si>
  <si>
    <t>ｐ-クロロアニリン</t>
  </si>
  <si>
    <t>106-47-8</t>
  </si>
  <si>
    <t>3,3’-ジメトキシベンジジン</t>
  </si>
  <si>
    <t>119-90-4</t>
  </si>
  <si>
    <t>3,3’-ジメチルベンジジン</t>
  </si>
  <si>
    <t>119-93-7</t>
  </si>
  <si>
    <t>2-メトキシ-5-メチルアニリン</t>
  </si>
  <si>
    <t>120-71-8</t>
  </si>
  <si>
    <t>2,4,5-トリメチルアニリン</t>
  </si>
  <si>
    <t>137-17-7</t>
  </si>
  <si>
    <t>4,4’-ジアミノジフェニルスルフィド</t>
  </si>
  <si>
    <t>139-65-1</t>
  </si>
  <si>
    <t>2,4-ジアミノアニソール</t>
  </si>
  <si>
    <t>615-05-4</t>
  </si>
  <si>
    <t>4,4 –ジアミノ-3,3’ジメチルジフェニルメタン</t>
  </si>
  <si>
    <t>838-88-0</t>
  </si>
  <si>
    <t>60-09-3</t>
  </si>
  <si>
    <t>カドミウム及びその化合物</t>
  </si>
  <si>
    <t>ＰＢＢ</t>
  </si>
  <si>
    <t>全ての用途。RoHS指令による。</t>
  </si>
  <si>
    <t>下記以外の用途。欧州RoHS指令による。</t>
  </si>
  <si>
    <t>鉛及びその化合物</t>
  </si>
  <si>
    <t>水銀及びその化合物</t>
  </si>
  <si>
    <t>ポリ臭化ビフェニル類 (ＰＢＢ類)</t>
  </si>
  <si>
    <t>ポリ臭化ジフェニルエーテル類 (ＰＢＤＥ類)</t>
  </si>
  <si>
    <t>ビス(トリブチルスズ)=オキシド (ＴＢＴＯ)</t>
  </si>
  <si>
    <t>ポリ塩化ナフタレン (塩素数が３以上)</t>
  </si>
  <si>
    <t>短鎖型塩化パラフィン (炭素鎖長１０～１３)</t>
  </si>
  <si>
    <t>アスベスト類</t>
  </si>
  <si>
    <t>放射性物質</t>
  </si>
  <si>
    <t>ＰＢＢ類、ＰＢＤＥ類、ＴＢＢＰＡ以外の臭素系難燃剤</t>
  </si>
  <si>
    <t>鉛及びその化合物</t>
  </si>
  <si>
    <t>ポリ塩化ビニル (ＰＶＣ)</t>
  </si>
  <si>
    <t>水銀及びその化合物</t>
  </si>
  <si>
    <t>項目番号</t>
  </si>
  <si>
    <t>鉛、ｶﾄﾞﾐｳﾑ、水銀、
六価ｸﾛﾑ</t>
  </si>
  <si>
    <t>0.03wt%(300ppm)</t>
  </si>
  <si>
    <t>テトラブロモビスフェノールＡ（ＴＢＢＰＡ）</t>
  </si>
  <si>
    <t xml:space="preserve">     </t>
  </si>
  <si>
    <t>０．0１ｗｔ% (100ppm)</t>
  </si>
  <si>
    <t>0.0075wt% (75ppm)</t>
  </si>
  <si>
    <t>0.1wt% (1000ppm)</t>
  </si>
  <si>
    <t>&lt;別表２&gt;</t>
  </si>
  <si>
    <t>包装材を含む製品の場合はその包装材、あるいは、包装材に使用されることが判っている部品・材料</t>
  </si>
  <si>
    <t xml:space="preserve"> 使用禁止物質</t>
  </si>
  <si>
    <t xml:space="preserve"> 削減物質</t>
  </si>
  <si>
    <t xml:space="preserve"> 確認項目</t>
  </si>
  <si>
    <t xml:space="preserve"> </t>
  </si>
  <si>
    <t>欧州及び米国包装材規制による。
   包装材（部位毎）に含まれる鉛、ｶﾄﾞﾐｳﾑ、水銀、六価ｸﾛﾑの含有総量</t>
  </si>
  <si>
    <t>(*1) ”項目番号”は、宣言書シートの対応する項目番号を示しています。</t>
  </si>
  <si>
    <t>(*2) 最大許容濃度は、均質材料中の不純物濃度を規定。</t>
  </si>
  <si>
    <t>人体に継続的に接触する部分に使用されることが判っている部品、あるいは製品の中の人体に継続的に接触する</t>
  </si>
  <si>
    <t>包装材を含む製品の場合（納入専用の包装は除く）、その包装材、あるいは、包装材に使用されることが判っている</t>
  </si>
  <si>
    <t xml:space="preserve">  含有部位の全てが意図した含有であり、不純物に該当する部位がない場合は『閾値以下』を選択下さい。</t>
  </si>
  <si>
    <t>・この質問は、納入品の個別包装、製品の形での納入品に含まれる包装材の調査を主な狙いとしています。</t>
  </si>
  <si>
    <t xml:space="preserve">  別途、包装材にフォーカスした調査をさせて頂く場合があります。</t>
  </si>
  <si>
    <t>最大許容</t>
  </si>
  <si>
    <t xml:space="preserve">  閾値を超える部位（均質材料単位）がひとつでもある場合は『閾値超える』となります。 </t>
  </si>
  <si>
    <t>規制除外用途（使用可能用途）</t>
  </si>
  <si>
    <t>使用用途/規制法規</t>
  </si>
  <si>
    <t>に含まれる鉛、カドミウム、水銀、六価クロムの総量が、重量比で100ppm以下となっていますか（部位単位）？</t>
  </si>
  <si>
    <t>六価クロム及びその化合物</t>
  </si>
  <si>
    <t>六価クロム及びその化合物</t>
  </si>
  <si>
    <t>物質名</t>
  </si>
  <si>
    <t>物質名</t>
  </si>
  <si>
    <t>会社名：</t>
  </si>
  <si>
    <t>氏名：</t>
  </si>
  <si>
    <t>部署名・役職：</t>
  </si>
  <si>
    <t>・この質問は、製品の形での納入品や、人が触れる部分へ使用されることが明確な部品の調査を目的としています。</t>
  </si>
  <si>
    <t>・材料や部品自体など、納入側では当社製品における使用用途が特定できなない場合は、適合扱いで回答願います。</t>
  </si>
  <si>
    <t>・材料や部品自体など、納入側では使用用途が特定できなない場合は、適合扱いで回答願います。</t>
  </si>
  <si>
    <t>Deca-BDEを含む全ての種類のPBDEについて、意図した含有なし、且つ、その合計が0.1wt%以下となっていますか？</t>
  </si>
  <si>
    <t>・未選択項目がある場合には「未選択項目有り」が表示されています。表示が無くなったことを確認願います。</t>
  </si>
  <si>
    <t>　・意図した含有無し</t>
  </si>
  <si>
    <t>　・意図した含有有り(規制用途)</t>
  </si>
  <si>
    <t>(*2) 対象が複数の場合は別紙に記載し添付願います。("別紙有り"にチェック)</t>
  </si>
  <si>
    <t>(*1)指定がある場合のみ</t>
  </si>
  <si>
    <t>環境関連物質　使用／不使用宣言書　記入要領</t>
  </si>
  <si>
    <t>・宣言書は部品・ユニット・材料の製造メーカ殿または弊社取引先殿にて記入願います。</t>
  </si>
  <si>
    <t>・回答責任者の方の氏名を記入し責任者印を捺印願います(記入者と同一の場合も氏名記入と捺印は必ずお願い</t>
  </si>
  <si>
    <t>　＊同一シリーズ品でも回答内容が異なる場合には宣言書を分けて提出願います。</t>
  </si>
  <si>
    <r>
      <t>・回答は各環境関連物質毎に</t>
    </r>
    <r>
      <rPr>
        <b/>
        <sz val="10"/>
        <rFont val="ＭＳ Ｐ明朝"/>
        <family val="1"/>
      </rPr>
      <t>該当する選択肢から１つをクリックし“●印”を記入</t>
    </r>
    <r>
      <rPr>
        <sz val="10"/>
        <rFont val="ＭＳ Ｐ明朝"/>
        <family val="1"/>
      </rPr>
      <t>願います。</t>
    </r>
  </si>
  <si>
    <t>：当該物質の意図した含有がない場合。</t>
  </si>
  <si>
    <t>：当該物質の意図した含有で、且つ、禁止（規制除外に該当しない）用途がある場合。</t>
  </si>
  <si>
    <t>　・不純物含有濃度</t>
  </si>
  <si>
    <t>・部品や材料の機能、性能を得るための必要成分として用いられている場合は「意図した含有有り」とします。</t>
  </si>
  <si>
    <t>・部品や材料において機能や性能を得るための成分ではなく不純物であることが明確な場合は「意図した含有無し」とします。</t>
  </si>
  <si>
    <t>・実測結果(測定値)のみでの判定は行いません。必ず意図した含有か否か(不純物か)を明確にしてください。</t>
  </si>
  <si>
    <t xml:space="preserve">  なお、含有有りの場合（特に規制除外用途）はその使用部位と用途を記入願います。</t>
  </si>
  <si>
    <t>・宣言書のフォーマットは変更しないようお願いします。</t>
  </si>
  <si>
    <t>PVC</t>
  </si>
  <si>
    <t>0.01wt% (100ppm)</t>
  </si>
  <si>
    <t>ＣＦＣ</t>
  </si>
  <si>
    <t>(モントリオール議定書　附属書Ａ　グループⅠ)</t>
  </si>
  <si>
    <t>ハロン</t>
  </si>
  <si>
    <t>(モントリオール議定書　附属書Ａ　グループⅡ)</t>
  </si>
  <si>
    <t>その他のＣＦＣ</t>
  </si>
  <si>
    <t>(モントリオール議定書　附属書Ｂ　グループⅠ)</t>
  </si>
  <si>
    <t>四塩化炭素</t>
  </si>
  <si>
    <t>(モントリオール議定書　附属書Ｂ　グループⅡ)</t>
  </si>
  <si>
    <t>１,１,１－トリクロロエタン</t>
  </si>
  <si>
    <t>(モントリオール議定書　附属書Ｂ　グループⅢ)</t>
  </si>
  <si>
    <t>ＨＣＦＣ</t>
  </si>
  <si>
    <t>(モントリオール議定書　附属書Ｃ　グループⅠ)</t>
  </si>
  <si>
    <t>ＨＢＦＣ</t>
  </si>
  <si>
    <t>(モントリオール議定書　附属書Ｃ　グループⅡ)</t>
  </si>
  <si>
    <t>ブロモクロロメタン</t>
  </si>
  <si>
    <t>(モントリオール議定書　附属書Ｃ　グループⅢ)</t>
  </si>
  <si>
    <t>臭化メチル</t>
  </si>
  <si>
    <t>(モントリオール議定書　附属書Ｅ)</t>
  </si>
  <si>
    <t xml:space="preserve"> ・コーティングもアタッチメントもない、単一タイプのプラスチックは均質材料</t>
  </si>
  <si>
    <t xml:space="preserve"> ・電気ケーブルは、金属線とそれをくるむ非金属の絶縁物からなり、均質材料ではなく、</t>
  </si>
  <si>
    <t xml:space="preserve">本宣言書の内容が保証されますか？  </t>
  </si>
  <si>
    <t>これらの間で回答内容に相違がでる場合は、物質ごとに最も悪い条件での回答をご記入願います。</t>
  </si>
  <si>
    <t>規制用途の部位は一切なく、全て規制除外用途の場合に、「規制除外用途」を選択願います。</t>
  </si>
  <si>
    <t>部品・材料に、ＰＶＣは不含有となっていますか？</t>
  </si>
  <si>
    <t xml:space="preserve"> (例）イヤホン表面、ヘッドセット表面、携帯機器表面、リモコン表面、マウス表面、キーボード表面</t>
  </si>
  <si>
    <t>環境関連物質　使用／不使用宣言書</t>
  </si>
  <si>
    <t>【回答責任者】</t>
  </si>
  <si>
    <t>会社名</t>
  </si>
  <si>
    <t>当社は次の回答内容が正しいことを保証します。</t>
  </si>
  <si>
    <t>【対象品】</t>
  </si>
  <si>
    <t>↓</t>
  </si>
  <si>
    <t>メーカ名　(記入者と異なる場合)　，　型番・シリーズ番号</t>
  </si>
  <si>
    <r>
      <t>別紙有り</t>
    </r>
    <r>
      <rPr>
        <sz val="8"/>
        <rFont val="ＭＳ Ｐ明朝"/>
        <family val="1"/>
      </rPr>
      <t>(*2)</t>
    </r>
  </si>
  <si>
    <t>含有なし</t>
  </si>
  <si>
    <t>濃度（閾値）</t>
  </si>
  <si>
    <t>閾値以下</t>
  </si>
  <si>
    <t>カドミウム及びその化合物</t>
  </si>
  <si>
    <t>アゾ染料・顔料 (特定アミンを形成するもの) &lt;別表３参照&gt;</t>
  </si>
  <si>
    <t>オゾン層破壊物質 &lt;別表４参照&gt;</t>
  </si>
  <si>
    <t>A</t>
  </si>
  <si>
    <t>B</t>
  </si>
  <si>
    <t>：当該物質の含有があるが、その全てが規制除外用途である場合。別表１参照。</t>
  </si>
  <si>
    <t>別表２　不純物の最大許容濃度</t>
  </si>
  <si>
    <t>別表３　特定アミン（１以上のアゾ基の分解により生成するもの）</t>
  </si>
  <si>
    <t>別表４　オゾン層破壊物質</t>
  </si>
  <si>
    <t>　　　年 　 　　月　 　 　日</t>
  </si>
  <si>
    <t>鉛300ppm超</t>
  </si>
  <si>
    <t>：含有有りの場合で、且つ、PVC内の鉛含有が300ppm以下である場合。</t>
  </si>
  <si>
    <t>・含有無し</t>
  </si>
  <si>
    <t>・含有有り</t>
  </si>
  <si>
    <t>：含有有りの場合で、且つ、PVC内の鉛含有が300ppmを超える場合。</t>
  </si>
  <si>
    <t>鉛300ppm以下</t>
  </si>
  <si>
    <t>例えば、カドミウム及びその化合物の場合、カドミウム元素の濃度とする。</t>
  </si>
  <si>
    <t xml:space="preserve">(注)クロメート処理に関しては、クロメート皮膜のみ（下地メッキを含まない）を一つの均質材料とします。 </t>
  </si>
  <si>
    <t>(*4) PBDEの最大許容濃度は、均質材料における、すべての種類のPBDE(Deca-BDE含む)の合計濃度とする。</t>
  </si>
  <si>
    <t>＜EU包装材指令、米国包装材規制＞</t>
  </si>
  <si>
    <t>(*3) 金属化合物の最大許容濃度は、均質材料に対する、金属元素の質量比率とする。</t>
  </si>
  <si>
    <t>最大許容濃度(*2)(*3)</t>
  </si>
  <si>
    <t>0.1wt% (1000ppm) (*4)</t>
  </si>
  <si>
    <t>ＰＶＣの中の鉛の含有。米国カリフォルニア州プロポジション６５による。(*5)</t>
  </si>
  <si>
    <t>(*5) PVCの中の鉛が300ppmを超える場合は明示義務。使用禁止条件ではありません。</t>
  </si>
  <si>
    <t>Deca-BDEは不使用となっていますか？（ＲｏＨＳ指令でも規制対象となっています）</t>
  </si>
  <si>
    <t>電池に関し、EUの電池指令に適合していますか?</t>
  </si>
  <si>
    <t>ポリ塩化ビフェニル類 (ＰＣＢ類)/ポリ塩化ターフェニル類（ＰＣＴ類）</t>
  </si>
  <si>
    <t>水銀及び
その化合物</t>
  </si>
  <si>
    <t>8(b)</t>
  </si>
  <si>
    <t>6(a)</t>
  </si>
  <si>
    <t>6(b)</t>
  </si>
  <si>
    <t>6(c)</t>
  </si>
  <si>
    <t>7(c)-I</t>
  </si>
  <si>
    <t>7(c)-II</t>
  </si>
  <si>
    <t>13(a)</t>
  </si>
  <si>
    <t>2(a)(1)-(5)</t>
  </si>
  <si>
    <t>4(a)</t>
  </si>
  <si>
    <t>4(f)</t>
  </si>
  <si>
    <t>3(a)-(c)</t>
  </si>
  <si>
    <t>三置換有機スズ化合物 （ＴＢＴ類、ＴＰＴ類、他。TBTO除く）</t>
  </si>
  <si>
    <t>電気接点中のカドミウム及びその化合物</t>
  </si>
  <si>
    <t>１口金具タイプの（コンパクト）蛍光ランプに含まれる、ランプ１個あたり以下の量を超えない水銀：
a)30W未満の一般照明用：2.5mg
b)30W以上50W未満の一般照明用：3.5mg
c)50W以上150W未満の一般照明用：5mg
d)150W以上の一般照明用：15mg
e)円形または四角形状でかつ管径17mm以下の一般照明用:7mg
f)特殊目的用：5mg</t>
  </si>
  <si>
    <t>1(a)-(f)</t>
  </si>
  <si>
    <t>一般照明目的用の２口金具タイプの直管型蛍光ランプに含まれる、ランプ１個あたり以下の量を超えない水銀：
a通常寿命の３波長蛍光体タイプで管径9mm未満(例：T2型)：4mg
b)通常寿命の３波長蛍光体タイプで管径9mm以上17mm以下(例：T5型)：3mg
c)通常寿命の３波長蛍光体タイプで管径17mm超28mm以下(例：T8型)：3.5mg
d)通常寿命の３波長蛍光体タイプで管径28mm超(例：T12型)：3.5mg
e)長寿命(25,000時間以上)の３波長蛍光体タイプ：5mg</t>
  </si>
  <si>
    <t>(*2) 電池（１次電池及び２次電池）に関しては、EU電池指令の定めを優先します。</t>
  </si>
  <si>
    <t>欧州化学物質規制REACH ANNEX XVII(旧欧州指令76/769関係）に基づき定められた用途
   樹脂、塗料、インク、など</t>
  </si>
  <si>
    <t>部分について、表面部分にはニッケルは不使用となっていますか？＜REACH ANNEX XVII(旧76/769/EＥC)＞</t>
  </si>
  <si>
    <t>&lt;備考欄&gt; 含有有りの場合（特に規制除外用途/期限付き規制除外用途）はその使用部位と用途(除外用途番号）を記入願います。</t>
  </si>
  <si>
    <t>機械加工用鋼材および亜鉛メッキ鋼材に合金成分として含まれる0.35wt%以下の鉛</t>
  </si>
  <si>
    <t>集積回路あるいはディスクリート半導体の集積回路のコンデンサとしてPZTに含まれる誘導体セラミック材料中の鉛</t>
  </si>
  <si>
    <t>7(c)-Ⅳ</t>
  </si>
  <si>
    <t>フタル酸ジブチル（略称：ＤＢＰ）</t>
  </si>
  <si>
    <t>フタル酸ジイソブチル（略称：ＤＩＢＰ）</t>
  </si>
  <si>
    <t>ホウケイ酸ガラスやソーダガラスなどのガラスへのエナメル塗布用印刷インキに含まれるカドミウム</t>
  </si>
  <si>
    <t>一部の多環芳香族　炭化水素（PAH)</t>
  </si>
  <si>
    <t>皮膚または口腔内に直接、長時間または短期間で繰り返し接触するゴムまたはプラスチック部品</t>
  </si>
  <si>
    <t>0.0001wt% (1ppm)</t>
  </si>
  <si>
    <t>フタル酸ビス(2-　　エチルヘキシル)　　　（略称：ＤＥＨＰ）</t>
  </si>
  <si>
    <t>0.1wt% (1000ppm)</t>
  </si>
  <si>
    <t>別表５　一部の多環芳香族炭化水素類（PAH）</t>
  </si>
  <si>
    <t>化学式</t>
  </si>
  <si>
    <t>CAS　No.</t>
  </si>
  <si>
    <t>No.</t>
  </si>
  <si>
    <t>ベンゾ（ｅ）ピレン</t>
  </si>
  <si>
    <t>ベンゾ（ａ）アントラセン</t>
  </si>
  <si>
    <t>クリセン</t>
  </si>
  <si>
    <t>ベンゾ（ｂ）フルオランテン</t>
  </si>
  <si>
    <t>ベンゾ（ｊ）フルオランテン</t>
  </si>
  <si>
    <t>ベンゾ（k）フルオランテン</t>
  </si>
  <si>
    <t>ジベンゾ（ａ，ｈ）アントラセン</t>
  </si>
  <si>
    <t>50-32-8</t>
  </si>
  <si>
    <t>192-97-2</t>
  </si>
  <si>
    <t>56-55-3</t>
  </si>
  <si>
    <t>218-01-9</t>
  </si>
  <si>
    <t>205-99-2</t>
  </si>
  <si>
    <t>205-82-3</t>
  </si>
  <si>
    <t>207-08-9</t>
  </si>
  <si>
    <t>53-70-3</t>
  </si>
  <si>
    <t xml:space="preserve"> 期限付きの規制除外用途は「規制用途」の方を選択願います。</t>
  </si>
  <si>
    <t xml:space="preserve"> 期限付きの規制除外用途は、こちらを選択願います。但し期限までは納入可能です。</t>
  </si>
  <si>
    <r>
      <t>＊期限付き規制除外用途は、「規制用途」を選択願います。備考欄に明記願います。</t>
    </r>
    <r>
      <rPr>
        <sz val="9"/>
        <rFont val="ＭＳ Ｐ明朝"/>
        <family val="1"/>
      </rPr>
      <t>期限までは納入は可能です。</t>
    </r>
  </si>
  <si>
    <t>　(少なくとも使用部品単位でを不純物の最大許容濃度（別表２参照方）を超えないものとします)</t>
  </si>
  <si>
    <t>0.1wt% (1000ppm)　(*７)</t>
  </si>
  <si>
    <t>フラグ</t>
  </si>
  <si>
    <t>その他フラグ</t>
  </si>
  <si>
    <t>・Ｒ～AF列を非表示</t>
  </si>
  <si>
    <t>・調査対象とする環境関連物質(２４物質)の含有が有るか無いかを回答願います。</t>
  </si>
  <si>
    <t xml:space="preserve">  合わせて添付チェックリスト別表６の適合確認結果も回答願います。</t>
  </si>
  <si>
    <t>選択肢の指定方法 (物質22～24：削減物質）：</t>
  </si>
  <si>
    <t xml:space="preserve">：当該物質の意図した含有あり。物質22(PVC)は鉛含有で下記の区分でお願い致します。 </t>
  </si>
  <si>
    <t>選択肢の指定方法 (項目２５：確認項目）：</t>
  </si>
  <si>
    <t>　但し、不純物として把握され濃度などが管理されていることを前提とします。</t>
  </si>
  <si>
    <t>・調達条件：特段の理由がない限り、使用禁止物質（物質１～21）で”含有有り 規制用途”及び”閾値超える”がないこと、</t>
  </si>
  <si>
    <t>(*6) 電池（１次電池及び２次電池）に関しては、EU電池指令(2006/66/EC、91/157/EEC,及び2013/56/EU)の定めを優先します。</t>
  </si>
  <si>
    <t>別表６  環境関連物質  使用／不使用宣言書 作成にあたってのチェックリスト</t>
  </si>
  <si>
    <t xml:space="preserve">  （電池指令2006/66/EC, 91/157/EEC、および2013/56/EU） </t>
  </si>
  <si>
    <t>調査対象とする環境関連物質(24物質)</t>
  </si>
  <si>
    <t xml:space="preserve">添付チェックリスト記載事項に関する適合  &lt;別表６&gt; </t>
  </si>
  <si>
    <t>＊意図した含有の有無　：　1～21の各物質について 『意図した含有の有無』 を選択肢より１箇所選び回答願います。</t>
  </si>
  <si>
    <t>＊22～24の各物質について含有の有無を回答願います。物質22(PVC)で含有有りの場合、PVC中の鉛含有が"300ppm超"か"300ppm以下"かを選択願います。</t>
  </si>
  <si>
    <t>*25項目：添付シート（記入要領、チェックリスト）の中に記載されているチェックリスト&lt;別表６&gt;の確認結果を記入願います。</t>
  </si>
  <si>
    <t xml:space="preserve">             ２０、２５項:別表５、６で不適合項目がある場合はその項目番号、理由、不適合部位をご記入願います。</t>
  </si>
  <si>
    <t>別表１</t>
  </si>
  <si>
    <t>　1.RoHS</t>
  </si>
  <si>
    <t>　２.REACH規制</t>
  </si>
  <si>
    <t>　規制用途部品</t>
  </si>
  <si>
    <t>PAH</t>
  </si>
  <si>
    <t>規制除外部品</t>
  </si>
  <si>
    <t>一部の多環芳香族炭化水素（PAH) &lt;別表５参照：対象部位、PAH記載&gt;</t>
  </si>
  <si>
    <t>規制除外項目</t>
  </si>
  <si>
    <t>　規制除外項目（使用可能用途）</t>
  </si>
  <si>
    <t>　規制除外部品</t>
  </si>
  <si>
    <t>規制用途部品</t>
  </si>
  <si>
    <t>内部部品または短時間かつまれにしか接触しない外装部品</t>
  </si>
  <si>
    <t>リモコン、スイッチ等が対象（直接かつ長時間、皮膚に接触するゴムもしくはプラスチック外装部品）
ポータブル製品は筐体も含む</t>
  </si>
  <si>
    <t>&lt;別表１&gt;</t>
  </si>
  <si>
    <t>年月日</t>
  </si>
  <si>
    <t>Rev_N0</t>
  </si>
  <si>
    <t>修正内容</t>
  </si>
  <si>
    <t>Rev10/Rev11_01</t>
  </si>
  <si>
    <t>Rev10/Rev11</t>
  </si>
  <si>
    <t>RoHS、PAH、赤燐等の新規物質追加により、改定を行う。</t>
  </si>
  <si>
    <t>印刷時にチェックマークが消える不具合の修正。宣言書を印刷時に1枚シートになるように修正</t>
  </si>
  <si>
    <t>Rev10/Rev11_02</t>
  </si>
  <si>
    <t>印刷時の不具合の修正。</t>
  </si>
  <si>
    <t>Rev10/Rev11_03</t>
  </si>
  <si>
    <t>カタカナよるエラーの修正、レイアウトの修正</t>
  </si>
  <si>
    <t>Rev10/Rev11_04</t>
  </si>
  <si>
    <t>社名変更</t>
  </si>
  <si>
    <t>・１～１０の物質(ＲｏＨＳ指令対象１０物質）、および２０の物質については、不純物含有濃度についても必ず回答願います。</t>
  </si>
  <si>
    <t>選択肢の指定方法 (物質１～21使用禁止物質)：</t>
  </si>
  <si>
    <t xml:space="preserve">  この項目が適用されるのは１、３、４、２０の４物質のみです。</t>
  </si>
  <si>
    <t>ならびに、確認項目（項目２５、別表６）が”全て適合”であることとします。</t>
  </si>
  <si>
    <t>：添付チェックリスト別表６においてすべての項目に適合</t>
  </si>
  <si>
    <t>：添付チェックリスト別表６において不適合がある</t>
  </si>
  <si>
    <t>RoHS指令
適用除外番号</t>
  </si>
  <si>
    <t>(*7)「赤りん」の混入で短絡を招く可能性の高い下記部品（直接電圧が印加されているりんが含有される樹脂部品）についてはパックテストによる簡易分析にて</t>
  </si>
  <si>
    <t>下記検査基準を満足する事で代用できます。</t>
  </si>
  <si>
    <t>＜部品例＞</t>
  </si>
  <si>
    <t>①巻線部品(トランス、ラインフィルター、チョークコイル等)</t>
  </si>
  <si>
    <t>②チューブ</t>
  </si>
  <si>
    <t>③ACコードのハウジング</t>
  </si>
  <si>
    <t>④新規採用のコネクター/ハウジング（外部出力端子、カードソケット）</t>
  </si>
  <si>
    <t>⑤FFC</t>
  </si>
  <si>
    <t>＜検査基準＞</t>
  </si>
  <si>
    <t>試料量0.2 g以上、抽出液3 mL、抽出温度80℃、抽出時間3時間以上とした場合に、りん酸態りん濃度として0.1 mg/Lを許容値とします。</t>
  </si>
  <si>
    <t>規制用途部品</t>
  </si>
  <si>
    <t>　直接かつ長時間、皮膚に接触するゴムもしくはプラスチック部品への１ｐｐｍ以上の使用に限り禁止　（欧州REACH規則付属書XVIIの指定による）</t>
  </si>
  <si>
    <t>　内部部品または短時間かつまれにしか接触しない外装部品ついては調査不要。項目２０の規制除外項目をチェック要。</t>
  </si>
  <si>
    <t>　本宣言書の内容作成に当たって、下記をご確認願います。</t>
  </si>
  <si>
    <t>　納入品について無関係の事項は、宣言書のチェックにあたっては、適合見なしとしてください。</t>
  </si>
  <si>
    <t>　本シートを提出頂く必要はありません。</t>
  </si>
  <si>
    <t>　・意図した含有有り(規制除外用途)</t>
  </si>
  <si>
    <r>
      <t>Ｃ</t>
    </r>
    <r>
      <rPr>
        <vertAlign val="subscript"/>
        <sz val="10"/>
        <rFont val="ＭＳ Ｐ明朝"/>
        <family val="1"/>
      </rPr>
      <t>12</t>
    </r>
    <r>
      <rPr>
        <sz val="10"/>
        <rFont val="ＭＳ Ｐ明朝"/>
        <family val="1"/>
      </rPr>
      <t>Ｈ</t>
    </r>
    <r>
      <rPr>
        <vertAlign val="subscript"/>
        <sz val="10"/>
        <rFont val="ＭＳ Ｐ明朝"/>
        <family val="1"/>
      </rPr>
      <t>11</t>
    </r>
    <r>
      <rPr>
        <sz val="10"/>
        <rFont val="ＭＳ Ｐ明朝"/>
        <family val="1"/>
      </rPr>
      <t>Ｎ</t>
    </r>
    <r>
      <rPr>
        <vertAlign val="subscript"/>
        <sz val="10"/>
        <rFont val="ＭＳ Ｐ明朝"/>
        <family val="1"/>
      </rPr>
      <t>3</t>
    </r>
  </si>
  <si>
    <r>
      <t>Ｃ</t>
    </r>
    <r>
      <rPr>
        <vertAlign val="subscript"/>
        <sz val="10"/>
        <rFont val="ＭＳ Ｐ明朝"/>
        <family val="1"/>
      </rPr>
      <t>7</t>
    </r>
    <r>
      <rPr>
        <sz val="10"/>
        <rFont val="ＭＳ Ｐ明朝"/>
        <family val="1"/>
      </rPr>
      <t>Ｈ</t>
    </r>
    <r>
      <rPr>
        <vertAlign val="subscript"/>
        <sz val="10"/>
        <rFont val="ＭＳ Ｐ明朝"/>
        <family val="1"/>
      </rPr>
      <t>9</t>
    </r>
    <r>
      <rPr>
        <sz val="10"/>
        <rFont val="ＭＳ Ｐ明朝"/>
        <family val="1"/>
      </rPr>
      <t>ＮＯ</t>
    </r>
  </si>
  <si>
    <r>
      <t>Ｃ</t>
    </r>
    <r>
      <rPr>
        <vertAlign val="subscript"/>
        <sz val="10"/>
        <rFont val="ＭＳ Ｐ明朝"/>
        <family val="1"/>
      </rPr>
      <t>10</t>
    </r>
    <r>
      <rPr>
        <sz val="10"/>
        <rFont val="ＭＳ Ｐ明朝"/>
        <family val="1"/>
      </rPr>
      <t>Ｈ</t>
    </r>
    <r>
      <rPr>
        <vertAlign val="subscript"/>
        <sz val="10"/>
        <rFont val="ＭＳ Ｐ明朝"/>
        <family val="1"/>
      </rPr>
      <t>9</t>
    </r>
    <r>
      <rPr>
        <sz val="10"/>
        <rFont val="ＭＳ Ｐ明朝"/>
        <family val="1"/>
      </rPr>
      <t>Ｎ</t>
    </r>
  </si>
  <si>
    <r>
      <t>Ｃ</t>
    </r>
    <r>
      <rPr>
        <vertAlign val="subscript"/>
        <sz val="10"/>
        <rFont val="ＭＳ Ｐ明朝"/>
        <family val="1"/>
      </rPr>
      <t>12</t>
    </r>
    <r>
      <rPr>
        <sz val="10"/>
        <rFont val="ＭＳ Ｐ明朝"/>
        <family val="1"/>
      </rPr>
      <t>Ｈ</t>
    </r>
    <r>
      <rPr>
        <vertAlign val="subscript"/>
        <sz val="10"/>
        <rFont val="ＭＳ Ｐ明朝"/>
        <family val="1"/>
      </rPr>
      <t>10</t>
    </r>
    <r>
      <rPr>
        <sz val="10"/>
        <rFont val="ＭＳ Ｐ明朝"/>
        <family val="1"/>
      </rPr>
      <t>Ｃl</t>
    </r>
    <r>
      <rPr>
        <vertAlign val="subscript"/>
        <sz val="10"/>
        <rFont val="ＭＳ Ｐ明朝"/>
        <family val="1"/>
      </rPr>
      <t>2</t>
    </r>
    <r>
      <rPr>
        <sz val="10"/>
        <rFont val="ＭＳ Ｐ明朝"/>
        <family val="1"/>
      </rPr>
      <t>Ｎ</t>
    </r>
    <r>
      <rPr>
        <vertAlign val="subscript"/>
        <sz val="10"/>
        <rFont val="ＭＳ Ｐ明朝"/>
        <family val="1"/>
      </rPr>
      <t>2</t>
    </r>
  </si>
  <si>
    <r>
      <t>Ｃ</t>
    </r>
    <r>
      <rPr>
        <vertAlign val="subscript"/>
        <sz val="10"/>
        <rFont val="ＭＳ Ｐ明朝"/>
        <family val="1"/>
      </rPr>
      <t>12</t>
    </r>
    <r>
      <rPr>
        <sz val="10"/>
        <rFont val="ＭＳ Ｐ明朝"/>
        <family val="1"/>
      </rPr>
      <t>Ｈ</t>
    </r>
    <r>
      <rPr>
        <vertAlign val="subscript"/>
        <sz val="10"/>
        <rFont val="ＭＳ Ｐ明朝"/>
        <family val="1"/>
      </rPr>
      <t>11</t>
    </r>
    <r>
      <rPr>
        <sz val="10"/>
        <rFont val="ＭＳ Ｐ明朝"/>
        <family val="1"/>
      </rPr>
      <t>Ｎ</t>
    </r>
  </si>
  <si>
    <r>
      <t>Ｃ</t>
    </r>
    <r>
      <rPr>
        <vertAlign val="subscript"/>
        <sz val="10"/>
        <rFont val="ＭＳ Ｐ明朝"/>
        <family val="1"/>
      </rPr>
      <t>12</t>
    </r>
    <r>
      <rPr>
        <sz val="10"/>
        <rFont val="ＭＳ Ｐ明朝"/>
        <family val="1"/>
      </rPr>
      <t>Ｈ</t>
    </r>
    <r>
      <rPr>
        <vertAlign val="subscript"/>
        <sz val="10"/>
        <rFont val="ＭＳ Ｐ明朝"/>
        <family val="1"/>
      </rPr>
      <t>12</t>
    </r>
    <r>
      <rPr>
        <sz val="10"/>
        <rFont val="ＭＳ Ｐ明朝"/>
        <family val="1"/>
      </rPr>
      <t>Ｎ</t>
    </r>
    <r>
      <rPr>
        <vertAlign val="subscript"/>
        <sz val="10"/>
        <rFont val="ＭＳ Ｐ明朝"/>
        <family val="1"/>
      </rPr>
      <t>2</t>
    </r>
  </si>
  <si>
    <r>
      <t>Ｃ</t>
    </r>
    <r>
      <rPr>
        <vertAlign val="subscript"/>
        <sz val="10"/>
        <rFont val="ＭＳ Ｐ明朝"/>
        <family val="1"/>
      </rPr>
      <t>7</t>
    </r>
    <r>
      <rPr>
        <sz val="10"/>
        <rFont val="ＭＳ Ｐ明朝"/>
        <family val="1"/>
      </rPr>
      <t>Ｈ</t>
    </r>
    <r>
      <rPr>
        <vertAlign val="subscript"/>
        <sz val="10"/>
        <rFont val="ＭＳ Ｐ明朝"/>
        <family val="1"/>
      </rPr>
      <t>9</t>
    </r>
    <r>
      <rPr>
        <sz val="10"/>
        <rFont val="ＭＳ Ｐ明朝"/>
        <family val="1"/>
      </rPr>
      <t>Ｎ</t>
    </r>
  </si>
  <si>
    <r>
      <t>Ｃ</t>
    </r>
    <r>
      <rPr>
        <vertAlign val="subscript"/>
        <sz val="10"/>
        <rFont val="ＭＳ Ｐ明朝"/>
        <family val="1"/>
      </rPr>
      <t>7</t>
    </r>
    <r>
      <rPr>
        <sz val="10"/>
        <rFont val="ＭＳ Ｐ明朝"/>
        <family val="1"/>
      </rPr>
      <t>Ｈ</t>
    </r>
    <r>
      <rPr>
        <vertAlign val="subscript"/>
        <sz val="10"/>
        <rFont val="ＭＳ Ｐ明朝"/>
        <family val="1"/>
      </rPr>
      <t>8</t>
    </r>
    <r>
      <rPr>
        <sz val="10"/>
        <rFont val="ＭＳ Ｐ明朝"/>
        <family val="1"/>
      </rPr>
      <t>ＣlＮ</t>
    </r>
  </si>
  <si>
    <r>
      <t>Ｃ</t>
    </r>
    <r>
      <rPr>
        <vertAlign val="subscript"/>
        <sz val="10"/>
        <rFont val="ＭＳ Ｐ明朝"/>
        <family val="1"/>
      </rPr>
      <t>7</t>
    </r>
    <r>
      <rPr>
        <sz val="10"/>
        <rFont val="ＭＳ Ｐ明朝"/>
        <family val="1"/>
      </rPr>
      <t>Ｈ</t>
    </r>
    <r>
      <rPr>
        <vertAlign val="subscript"/>
        <sz val="10"/>
        <rFont val="ＭＳ Ｐ明朝"/>
        <family val="1"/>
      </rPr>
      <t>10</t>
    </r>
    <r>
      <rPr>
        <sz val="10"/>
        <rFont val="ＭＳ Ｐ明朝"/>
        <family val="1"/>
      </rPr>
      <t>Ｎ</t>
    </r>
    <r>
      <rPr>
        <vertAlign val="subscript"/>
        <sz val="10"/>
        <rFont val="ＭＳ Ｐ明朝"/>
        <family val="1"/>
      </rPr>
      <t>2</t>
    </r>
  </si>
  <si>
    <r>
      <t>Ｃ</t>
    </r>
    <r>
      <rPr>
        <vertAlign val="subscript"/>
        <sz val="10"/>
        <rFont val="ＭＳ Ｐ明朝"/>
        <family val="1"/>
      </rPr>
      <t>14</t>
    </r>
    <r>
      <rPr>
        <sz val="10"/>
        <rFont val="ＭＳ Ｐ明朝"/>
        <family val="1"/>
      </rPr>
      <t>Ｈ</t>
    </r>
    <r>
      <rPr>
        <vertAlign val="subscript"/>
        <sz val="10"/>
        <rFont val="ＭＳ Ｐ明朝"/>
        <family val="1"/>
      </rPr>
      <t>15</t>
    </r>
    <r>
      <rPr>
        <sz val="10"/>
        <rFont val="ＭＳ Ｐ明朝"/>
        <family val="1"/>
      </rPr>
      <t>Ｎ</t>
    </r>
    <r>
      <rPr>
        <vertAlign val="subscript"/>
        <sz val="10"/>
        <rFont val="ＭＳ Ｐ明朝"/>
        <family val="1"/>
      </rPr>
      <t>3</t>
    </r>
  </si>
  <si>
    <r>
      <t>Ｃ</t>
    </r>
    <r>
      <rPr>
        <vertAlign val="subscript"/>
        <sz val="10"/>
        <rFont val="ＭＳ Ｐ明朝"/>
        <family val="1"/>
      </rPr>
      <t>7</t>
    </r>
    <r>
      <rPr>
        <sz val="10"/>
        <rFont val="ＭＳ Ｐ明朝"/>
        <family val="1"/>
      </rPr>
      <t>Ｈ</t>
    </r>
    <r>
      <rPr>
        <vertAlign val="subscript"/>
        <sz val="10"/>
        <rFont val="ＭＳ Ｐ明朝"/>
        <family val="1"/>
      </rPr>
      <t>8</t>
    </r>
    <r>
      <rPr>
        <sz val="10"/>
        <rFont val="ＭＳ Ｐ明朝"/>
        <family val="1"/>
      </rPr>
      <t>Ｎ</t>
    </r>
    <r>
      <rPr>
        <vertAlign val="subscript"/>
        <sz val="10"/>
        <rFont val="ＭＳ Ｐ明朝"/>
        <family val="1"/>
      </rPr>
      <t>2</t>
    </r>
    <r>
      <rPr>
        <sz val="10"/>
        <rFont val="ＭＳ Ｐ明朝"/>
        <family val="1"/>
      </rPr>
      <t>Ｏ</t>
    </r>
    <r>
      <rPr>
        <vertAlign val="subscript"/>
        <sz val="10"/>
        <rFont val="ＭＳ Ｐ明朝"/>
        <family val="1"/>
      </rPr>
      <t>2</t>
    </r>
  </si>
  <si>
    <r>
      <t>Ｃ</t>
    </r>
    <r>
      <rPr>
        <vertAlign val="subscript"/>
        <sz val="10"/>
        <rFont val="ＭＳ Ｐ明朝"/>
        <family val="1"/>
      </rPr>
      <t>13</t>
    </r>
    <r>
      <rPr>
        <sz val="10"/>
        <rFont val="ＭＳ Ｐ明朝"/>
        <family val="1"/>
      </rPr>
      <t>Ｈ</t>
    </r>
    <r>
      <rPr>
        <vertAlign val="subscript"/>
        <sz val="10"/>
        <rFont val="ＭＳ Ｐ明朝"/>
        <family val="1"/>
      </rPr>
      <t>12</t>
    </r>
    <r>
      <rPr>
        <sz val="10"/>
        <rFont val="ＭＳ Ｐ明朝"/>
        <family val="1"/>
      </rPr>
      <t>Ｃl</t>
    </r>
    <r>
      <rPr>
        <vertAlign val="subscript"/>
        <sz val="10"/>
        <rFont val="ＭＳ Ｐ明朝"/>
        <family val="1"/>
      </rPr>
      <t>2</t>
    </r>
    <r>
      <rPr>
        <sz val="10"/>
        <rFont val="ＭＳ Ｐ明朝"/>
        <family val="1"/>
      </rPr>
      <t>Ｎ</t>
    </r>
    <r>
      <rPr>
        <vertAlign val="subscript"/>
        <sz val="10"/>
        <rFont val="ＭＳ Ｐ明朝"/>
        <family val="1"/>
      </rPr>
      <t>2</t>
    </r>
  </si>
  <si>
    <r>
      <t>Ｃ</t>
    </r>
    <r>
      <rPr>
        <vertAlign val="subscript"/>
        <sz val="10"/>
        <rFont val="ＭＳ Ｐ明朝"/>
        <family val="1"/>
      </rPr>
      <t>13</t>
    </r>
    <r>
      <rPr>
        <sz val="10"/>
        <rFont val="ＭＳ Ｐ明朝"/>
        <family val="1"/>
      </rPr>
      <t>Ｈ</t>
    </r>
    <r>
      <rPr>
        <vertAlign val="subscript"/>
        <sz val="10"/>
        <rFont val="ＭＳ Ｐ明朝"/>
        <family val="1"/>
      </rPr>
      <t>14</t>
    </r>
    <r>
      <rPr>
        <sz val="10"/>
        <rFont val="ＭＳ Ｐ明朝"/>
        <family val="1"/>
      </rPr>
      <t>Ｎ</t>
    </r>
    <r>
      <rPr>
        <vertAlign val="subscript"/>
        <sz val="10"/>
        <rFont val="ＭＳ Ｐ明朝"/>
        <family val="1"/>
      </rPr>
      <t>2</t>
    </r>
  </si>
  <si>
    <r>
      <t>Ｃ</t>
    </r>
    <r>
      <rPr>
        <vertAlign val="subscript"/>
        <sz val="10"/>
        <rFont val="ＭＳ Ｐ明朝"/>
        <family val="1"/>
      </rPr>
      <t>12</t>
    </r>
    <r>
      <rPr>
        <sz val="10"/>
        <rFont val="ＭＳ Ｐ明朝"/>
        <family val="1"/>
      </rPr>
      <t>Ｈ</t>
    </r>
    <r>
      <rPr>
        <vertAlign val="subscript"/>
        <sz val="10"/>
        <rFont val="ＭＳ Ｐ明朝"/>
        <family val="1"/>
      </rPr>
      <t>12</t>
    </r>
    <r>
      <rPr>
        <sz val="10"/>
        <rFont val="ＭＳ Ｐ明朝"/>
        <family val="1"/>
      </rPr>
      <t>Ｎ</t>
    </r>
    <r>
      <rPr>
        <vertAlign val="subscript"/>
        <sz val="10"/>
        <rFont val="ＭＳ Ｐ明朝"/>
        <family val="1"/>
      </rPr>
      <t>2</t>
    </r>
    <r>
      <rPr>
        <sz val="10"/>
        <rFont val="ＭＳ Ｐ明朝"/>
        <family val="1"/>
      </rPr>
      <t>Ｏ</t>
    </r>
  </si>
  <si>
    <r>
      <t>Ｃ</t>
    </r>
    <r>
      <rPr>
        <vertAlign val="subscript"/>
        <sz val="10"/>
        <rFont val="ＭＳ Ｐ明朝"/>
        <family val="1"/>
      </rPr>
      <t>6</t>
    </r>
    <r>
      <rPr>
        <sz val="10"/>
        <rFont val="ＭＳ Ｐ明朝"/>
        <family val="1"/>
      </rPr>
      <t>Ｈ</t>
    </r>
    <r>
      <rPr>
        <vertAlign val="subscript"/>
        <sz val="10"/>
        <rFont val="ＭＳ Ｐ明朝"/>
        <family val="1"/>
      </rPr>
      <t>6</t>
    </r>
    <r>
      <rPr>
        <sz val="10"/>
        <rFont val="ＭＳ Ｐ明朝"/>
        <family val="1"/>
      </rPr>
      <t>ＣlＮ</t>
    </r>
  </si>
  <si>
    <r>
      <t>Ｃ</t>
    </r>
    <r>
      <rPr>
        <vertAlign val="subscript"/>
        <sz val="10"/>
        <rFont val="ＭＳ Ｐ明朝"/>
        <family val="1"/>
      </rPr>
      <t>14</t>
    </r>
    <r>
      <rPr>
        <sz val="10"/>
        <rFont val="ＭＳ Ｐ明朝"/>
        <family val="1"/>
      </rPr>
      <t>Ｈ</t>
    </r>
    <r>
      <rPr>
        <vertAlign val="subscript"/>
        <sz val="10"/>
        <rFont val="ＭＳ Ｐ明朝"/>
        <family val="1"/>
      </rPr>
      <t>16</t>
    </r>
    <r>
      <rPr>
        <sz val="10"/>
        <rFont val="ＭＳ Ｐ明朝"/>
        <family val="1"/>
      </rPr>
      <t>Ｎ</t>
    </r>
    <r>
      <rPr>
        <vertAlign val="subscript"/>
        <sz val="10"/>
        <rFont val="ＭＳ Ｐ明朝"/>
        <family val="1"/>
      </rPr>
      <t>2</t>
    </r>
    <r>
      <rPr>
        <sz val="10"/>
        <rFont val="ＭＳ Ｐ明朝"/>
        <family val="1"/>
      </rPr>
      <t>Ｏ</t>
    </r>
    <r>
      <rPr>
        <vertAlign val="subscript"/>
        <sz val="10"/>
        <rFont val="ＭＳ Ｐ明朝"/>
        <family val="1"/>
      </rPr>
      <t>2</t>
    </r>
  </si>
  <si>
    <r>
      <t>Ｃ</t>
    </r>
    <r>
      <rPr>
        <vertAlign val="subscript"/>
        <sz val="10"/>
        <rFont val="ＭＳ Ｐ明朝"/>
        <family val="1"/>
      </rPr>
      <t>14</t>
    </r>
    <r>
      <rPr>
        <sz val="10"/>
        <rFont val="ＭＳ Ｐ明朝"/>
        <family val="1"/>
      </rPr>
      <t>Ｈ</t>
    </r>
    <r>
      <rPr>
        <vertAlign val="subscript"/>
        <sz val="10"/>
        <rFont val="ＭＳ Ｐ明朝"/>
        <family val="1"/>
      </rPr>
      <t>16</t>
    </r>
    <r>
      <rPr>
        <sz val="10"/>
        <rFont val="ＭＳ Ｐ明朝"/>
        <family val="1"/>
      </rPr>
      <t>Ｎ</t>
    </r>
    <r>
      <rPr>
        <vertAlign val="subscript"/>
        <sz val="10"/>
        <rFont val="ＭＳ Ｐ明朝"/>
        <family val="1"/>
      </rPr>
      <t>2</t>
    </r>
  </si>
  <si>
    <r>
      <t>Ｃ</t>
    </r>
    <r>
      <rPr>
        <vertAlign val="subscript"/>
        <sz val="10"/>
        <rFont val="ＭＳ Ｐ明朝"/>
        <family val="1"/>
      </rPr>
      <t>8</t>
    </r>
    <r>
      <rPr>
        <sz val="10"/>
        <rFont val="ＭＳ Ｐ明朝"/>
        <family val="1"/>
      </rPr>
      <t>Ｈ</t>
    </r>
    <r>
      <rPr>
        <vertAlign val="subscript"/>
        <sz val="10"/>
        <rFont val="ＭＳ Ｐ明朝"/>
        <family val="1"/>
      </rPr>
      <t>11</t>
    </r>
    <r>
      <rPr>
        <sz val="10"/>
        <rFont val="ＭＳ Ｐ明朝"/>
        <family val="1"/>
      </rPr>
      <t>ＮＯ</t>
    </r>
  </si>
  <si>
    <r>
      <t>Ｃ</t>
    </r>
    <r>
      <rPr>
        <vertAlign val="subscript"/>
        <sz val="10"/>
        <rFont val="ＭＳ Ｐ明朝"/>
        <family val="1"/>
      </rPr>
      <t>9</t>
    </r>
    <r>
      <rPr>
        <sz val="10"/>
        <rFont val="ＭＳ Ｐ明朝"/>
        <family val="1"/>
      </rPr>
      <t>Ｈ</t>
    </r>
    <r>
      <rPr>
        <vertAlign val="subscript"/>
        <sz val="10"/>
        <rFont val="ＭＳ Ｐ明朝"/>
        <family val="1"/>
      </rPr>
      <t>13</t>
    </r>
    <r>
      <rPr>
        <sz val="10"/>
        <rFont val="ＭＳ Ｐ明朝"/>
        <family val="1"/>
      </rPr>
      <t>Ｎ</t>
    </r>
  </si>
  <si>
    <r>
      <t>Ｃ</t>
    </r>
    <r>
      <rPr>
        <vertAlign val="subscript"/>
        <sz val="10"/>
        <rFont val="ＭＳ Ｐ明朝"/>
        <family val="1"/>
      </rPr>
      <t>12</t>
    </r>
    <r>
      <rPr>
        <sz val="10"/>
        <rFont val="ＭＳ Ｐ明朝"/>
        <family val="1"/>
      </rPr>
      <t>Ｈ</t>
    </r>
    <r>
      <rPr>
        <vertAlign val="subscript"/>
        <sz val="10"/>
        <rFont val="ＭＳ Ｐ明朝"/>
        <family val="1"/>
      </rPr>
      <t>12</t>
    </r>
    <r>
      <rPr>
        <sz val="10"/>
        <rFont val="ＭＳ Ｐ明朝"/>
        <family val="1"/>
      </rPr>
      <t>Ｎ</t>
    </r>
    <r>
      <rPr>
        <vertAlign val="subscript"/>
        <sz val="10"/>
        <rFont val="ＭＳ Ｐ明朝"/>
        <family val="1"/>
      </rPr>
      <t>2</t>
    </r>
    <r>
      <rPr>
        <sz val="10"/>
        <rFont val="ＭＳ Ｐ明朝"/>
        <family val="1"/>
      </rPr>
      <t>Ｓ</t>
    </r>
  </si>
  <si>
    <r>
      <t>Ｃ</t>
    </r>
    <r>
      <rPr>
        <vertAlign val="subscript"/>
        <sz val="10"/>
        <rFont val="ＭＳ Ｐ明朝"/>
        <family val="1"/>
      </rPr>
      <t>7</t>
    </r>
    <r>
      <rPr>
        <sz val="10"/>
        <rFont val="ＭＳ Ｐ明朝"/>
        <family val="1"/>
      </rPr>
      <t>Ｈ</t>
    </r>
    <r>
      <rPr>
        <vertAlign val="subscript"/>
        <sz val="10"/>
        <rFont val="ＭＳ Ｐ明朝"/>
        <family val="1"/>
      </rPr>
      <t>10</t>
    </r>
    <r>
      <rPr>
        <sz val="10"/>
        <rFont val="ＭＳ Ｐ明朝"/>
        <family val="1"/>
      </rPr>
      <t>Ｎ</t>
    </r>
    <r>
      <rPr>
        <vertAlign val="subscript"/>
        <sz val="10"/>
        <rFont val="ＭＳ Ｐ明朝"/>
        <family val="1"/>
      </rPr>
      <t>2</t>
    </r>
    <r>
      <rPr>
        <sz val="10"/>
        <rFont val="ＭＳ Ｐ明朝"/>
        <family val="1"/>
      </rPr>
      <t>Ｏ</t>
    </r>
  </si>
  <si>
    <r>
      <t>Ｃ</t>
    </r>
    <r>
      <rPr>
        <vertAlign val="subscript"/>
        <sz val="10"/>
        <rFont val="ＭＳ Ｐ明朝"/>
        <family val="1"/>
      </rPr>
      <t>15</t>
    </r>
    <r>
      <rPr>
        <sz val="10"/>
        <rFont val="ＭＳ Ｐ明朝"/>
        <family val="1"/>
      </rPr>
      <t>Ｈ</t>
    </r>
    <r>
      <rPr>
        <vertAlign val="subscript"/>
        <sz val="10"/>
        <rFont val="ＭＳ Ｐ明朝"/>
        <family val="1"/>
      </rPr>
      <t>18</t>
    </r>
    <r>
      <rPr>
        <sz val="10"/>
        <rFont val="ＭＳ Ｐ明朝"/>
        <family val="1"/>
      </rPr>
      <t>Ｎ</t>
    </r>
    <r>
      <rPr>
        <vertAlign val="subscript"/>
        <sz val="10"/>
        <rFont val="ＭＳ Ｐ明朝"/>
        <family val="1"/>
      </rPr>
      <t>2</t>
    </r>
  </si>
  <si>
    <t>フタル酸ビス(2-エチルヘキシル)（略称：ＤＥＨＰ）　</t>
  </si>
  <si>
    <t>フタル酸ジブチル（略称：ＤＢＰ）　</t>
  </si>
  <si>
    <t>フタル酸ブチルベンジル（略称：ＢＢＰ）</t>
  </si>
  <si>
    <t>フタル酸ジイソブチル（略称：ＤＩＢＰ）　</t>
  </si>
  <si>
    <t>・回答にあたっては別表６「環境関連物質 使用/不使用宣言書 作成にあたってのチェックリスト」を確認願います。</t>
  </si>
  <si>
    <r>
      <t xml:space="preserve">     物質22(PVC)   </t>
    </r>
    <r>
      <rPr>
        <b/>
        <sz val="10"/>
        <rFont val="ＭＳ Ｐ明朝"/>
        <family val="1"/>
      </rPr>
      <t>・鉛300ppm超</t>
    </r>
  </si>
  <si>
    <r>
      <t xml:space="preserve">     物質22(PVC)   </t>
    </r>
    <r>
      <rPr>
        <b/>
        <sz val="10"/>
        <rFont val="ＭＳ Ｐ明朝"/>
        <family val="1"/>
      </rPr>
      <t>・鉛300ppm以下</t>
    </r>
  </si>
  <si>
    <t>鉛及びその
化合物</t>
  </si>
  <si>
    <t>フタル酸ブチル　　ベンジル　　　　　
（略称：ＢＢＰ）</t>
  </si>
  <si>
    <t>全ての用途。RoHS指令による。　</t>
  </si>
  <si>
    <t>ベンゾ（ａ）ピレン</t>
  </si>
  <si>
    <r>
      <t>C</t>
    </r>
    <r>
      <rPr>
        <vertAlign val="subscript"/>
        <sz val="10"/>
        <rFont val="ＭＳ Ｐ明朝"/>
        <family val="1"/>
      </rPr>
      <t>20</t>
    </r>
    <r>
      <rPr>
        <sz val="10"/>
        <rFont val="ＭＳ Ｐ明朝"/>
        <family val="1"/>
      </rPr>
      <t>H</t>
    </r>
    <r>
      <rPr>
        <vertAlign val="subscript"/>
        <sz val="10"/>
        <rFont val="ＭＳ Ｐ明朝"/>
        <family val="1"/>
      </rPr>
      <t>12</t>
    </r>
  </si>
  <si>
    <r>
      <t>C</t>
    </r>
    <r>
      <rPr>
        <vertAlign val="subscript"/>
        <sz val="10"/>
        <rFont val="ＭＳ Ｐ明朝"/>
        <family val="1"/>
      </rPr>
      <t>18</t>
    </r>
    <r>
      <rPr>
        <sz val="10"/>
        <rFont val="ＭＳ Ｐ明朝"/>
        <family val="1"/>
      </rPr>
      <t>H</t>
    </r>
    <r>
      <rPr>
        <vertAlign val="subscript"/>
        <sz val="10"/>
        <rFont val="ＭＳ Ｐ明朝"/>
        <family val="1"/>
      </rPr>
      <t>12</t>
    </r>
  </si>
  <si>
    <r>
      <t>C</t>
    </r>
    <r>
      <rPr>
        <vertAlign val="subscript"/>
        <sz val="10"/>
        <rFont val="ＭＳ Ｐ明朝"/>
        <family val="1"/>
      </rPr>
      <t>22</t>
    </r>
    <r>
      <rPr>
        <sz val="10"/>
        <rFont val="ＭＳ Ｐ明朝"/>
        <family val="1"/>
      </rPr>
      <t>H</t>
    </r>
    <r>
      <rPr>
        <vertAlign val="subscript"/>
        <sz val="10"/>
        <rFont val="ＭＳ Ｐ明朝"/>
        <family val="1"/>
      </rPr>
      <t>14</t>
    </r>
  </si>
  <si>
    <t>(*3) RoHS指令の各適用除外項目の適用除外期限については最新の法令等をご参照・確認ください。</t>
  </si>
  <si>
    <t>樹脂への含有</t>
  </si>
  <si>
    <t>赤りん（樹脂への含有）</t>
  </si>
  <si>
    <t>※参考</t>
  </si>
  <si>
    <t>Rev11_05</t>
  </si>
  <si>
    <t>赤りんに関する注釈を追加</t>
  </si>
  <si>
    <t>赤りん</t>
  </si>
  <si>
    <t>別表１の規制除外期限の列を削除、RoHS指令の各適用除外項目の適用除外期限に関する注釈を追加</t>
  </si>
  <si>
    <t>：物質１～１０、および２０、２１については「閾値以下」か「閾値を超える」かを回答願います。別表２参照。</t>
  </si>
  <si>
    <t>＊不純物　：　 1～10、および20、21の各物質について製品を構成する各部位(均質材料)における不純物含有濃度が 『閾値以下』 か 『閾値超える』 かを</t>
  </si>
  <si>
    <t>許容値を超えた場合にはPy-GC/MSによる精密分析を実施願います。</t>
  </si>
  <si>
    <t>⑥赤りん含有部品から変更した部品</t>
  </si>
  <si>
    <t>イオン着色光学フィルターガラス及び反射率標準に用いられる釉薬中の鉛</t>
  </si>
  <si>
    <t>ストライキング光学フィルターガラス（附属書Ⅲの39に該当する用途は除く）及び反射率標準に用いられる釉薬中のカドミウム</t>
  </si>
  <si>
    <t>2(b)(3)(4)</t>
  </si>
  <si>
    <t>別表１の規制除外項目を更新</t>
  </si>
  <si>
    <t>管径17mm超の非直管型３波直形蛍光ランプ（例えばT9型）、その他の一般照明用途と特殊用途（例えば誘導ランプ）ランプに含まれる、ランプ1個あたり15mg以下の水銀</t>
  </si>
  <si>
    <t>13(b)-(Ⅱ)(Ⅲ)</t>
  </si>
  <si>
    <t>13(b)-(Ⅰ)(Ⅲ)</t>
  </si>
  <si>
    <t>その他の低圧放電ランプに含まれる、ランプ１個あたり15mg以下の水銀</t>
  </si>
  <si>
    <t>Rev11_06</t>
  </si>
  <si>
    <t>5(b)</t>
  </si>
  <si>
    <t>陰極線管のガラスの中の鉛</t>
  </si>
  <si>
    <t>5(a)</t>
  </si>
  <si>
    <t>プロ用途の複写用高輝度放電（ＨＩＤ）ランプ中の放射物質としてのハロゲン化鉛</t>
  </si>
  <si>
    <t>水銀を含有しない薄型蛍光ランプ（例えば、液晶ディスプレイや、デザイン用または工業用照明に用いられるもの）に使用されるはんだ材の中の鉛</t>
  </si>
  <si>
    <t>2(b)(2)</t>
  </si>
  <si>
    <t>非直管型のhalophoshate（管径不問）ランプに含まれる、ランプ1個あたり15mg以下の水銀</t>
  </si>
  <si>
    <t>7(a)</t>
  </si>
  <si>
    <t>7(b)</t>
  </si>
  <si>
    <t>サーバ、ストレージ及びストレージアレイシステム、スイッチング・シグナリング・電送用ネットワーク･インフラストラクチャー装置用および通信管理ネットワーク機器のはんだに含まれる鉛</t>
  </si>
  <si>
    <t>Rev.11_06</t>
  </si>
  <si>
    <t>フラグの表示を一部変更</t>
  </si>
  <si>
    <t>既に禁止</t>
  </si>
  <si>
    <t>既に禁止</t>
  </si>
  <si>
    <t>　特定アミンを形成するアゾ染料・顔料で、直接かつ長時間、皮膚に接触する部位への使用に限り禁止</t>
  </si>
  <si>
    <t>・回答はTVS REGZA 株式会社への製品に関する納入品を対象とします。</t>
  </si>
  <si>
    <t>・下欄の２点鎖線内は弊社記入欄となりますので記入しないようお願いします。</t>
  </si>
  <si>
    <t>Rev.11_07</t>
  </si>
  <si>
    <t>TVS REGZA株式会社　宛て</t>
  </si>
  <si>
    <t>【TVS REGZA記入欄】&lt;コメント等&gt;</t>
  </si>
  <si>
    <r>
      <t>TVS REGZA 部品コード</t>
    </r>
    <r>
      <rPr>
        <sz val="8"/>
        <rFont val="ＭＳ Ｐ明朝"/>
        <family val="1"/>
      </rPr>
      <t>（*1)</t>
    </r>
  </si>
  <si>
    <t>Rev11_07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</si>
</sst>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yy;@"/>
    <numFmt numFmtId="180" formatCode="yyyy/m/d;@"/>
    <numFmt numFmtId="181" formatCode="&quot;[&quot;0&quot;]&quot;;&quot;[&quot;\-0&quot;]&quot;;&quot;[&quot;0&quot;]&quot;;&quot;[&quot;@&quot;]&quot;"/>
    <numFmt numFmtId="182" formatCode="yyyy&quot;年&quot;m&quot;月&quot;d&quot;日&quot;;@"/>
    <numFmt numFmtId="183" formatCode="[$€-2]\ #,##0.00_);[Red]\([$€-2]\ #,##0.00\)"/>
    <numFmt numFmtId="184" formatCode="[$]ggge&quot;年&quot;m&quot;月&quot;d&quot;日&quot;;@"/>
    <numFmt numFmtId="185" formatCode="[$-411]gge&quot;年&quot;m&quot;月&quot;d&quot;日&quot;;@"/>
    <numFmt numFmtId="186" formatCode="[$]gge&quot;年&quot;m&quot;月&quot;d&quot;日&quot;;@"/>
  </numFmts>
  <fonts count="65">
    <font>
      <sz val="11"/>
      <name val="ＭＳ Ｐゴシック"/>
      <family val="3"/>
    </font>
    <font>
      <sz val="6"/>
      <name val="ＭＳ Ｐゴシック"/>
      <family val="3"/>
    </font>
    <font>
      <sz val="12"/>
      <name val="ＭＳ Ｐ明朝"/>
      <family val="1"/>
    </font>
    <font>
      <sz val="11"/>
      <name val="ＭＳ Ｐ明朝"/>
      <family val="1"/>
    </font>
    <font>
      <sz val="9"/>
      <name val="MS UI Gothic"/>
      <family val="3"/>
    </font>
    <font>
      <sz val="10"/>
      <name val="ＭＳ Ｐ明朝"/>
      <family val="1"/>
    </font>
    <font>
      <u val="single"/>
      <sz val="10"/>
      <name val="ＭＳ Ｐ明朝"/>
      <family val="1"/>
    </font>
    <font>
      <sz val="9"/>
      <name val="ＭＳ Ｐ明朝"/>
      <family val="1"/>
    </font>
    <font>
      <sz val="8"/>
      <name val="ＭＳ Ｐ明朝"/>
      <family val="1"/>
    </font>
    <font>
      <b/>
      <sz val="10"/>
      <name val="ＭＳ Ｐ明朝"/>
      <family val="1"/>
    </font>
    <font>
      <b/>
      <sz val="9"/>
      <name val="ＭＳ Ｐ明朝"/>
      <family val="1"/>
    </font>
    <font>
      <u val="single"/>
      <sz val="11"/>
      <color indexed="12"/>
      <name val="ＭＳ Ｐゴシック"/>
      <family val="3"/>
    </font>
    <font>
      <u val="single"/>
      <sz val="11"/>
      <color indexed="36"/>
      <name val="ＭＳ Ｐゴシック"/>
      <family val="3"/>
    </font>
    <font>
      <b/>
      <sz val="8"/>
      <name val="ＭＳ Ｐ明朝"/>
      <family val="1"/>
    </font>
    <font>
      <sz val="10"/>
      <name val="ＭＳ Ｐゴシック"/>
      <family val="3"/>
    </font>
    <font>
      <b/>
      <u val="single"/>
      <sz val="14"/>
      <name val="ＭＳ Ｐ明朝"/>
      <family val="1"/>
    </font>
    <font>
      <b/>
      <sz val="9.5"/>
      <name val="ＭＳ Ｐ明朝"/>
      <family val="1"/>
    </font>
    <font>
      <b/>
      <u val="single"/>
      <sz val="10"/>
      <name val="ＭＳ Ｐ明朝"/>
      <family val="1"/>
    </font>
    <font>
      <b/>
      <strike/>
      <sz val="10"/>
      <name val="ＭＳ Ｐ明朝"/>
      <family val="1"/>
    </font>
    <font>
      <b/>
      <u val="single"/>
      <strike/>
      <sz val="10"/>
      <name val="ＭＳ Ｐ明朝"/>
      <family val="1"/>
    </font>
    <font>
      <u val="single"/>
      <sz val="11"/>
      <name val="ＭＳ Ｐゴシック"/>
      <family val="3"/>
    </font>
    <font>
      <sz val="6"/>
      <name val="ＭＳ Ｐ明朝"/>
      <family val="1"/>
    </font>
    <font>
      <b/>
      <sz val="14"/>
      <name val="ＭＳ Ｐ明朝"/>
      <family val="1"/>
    </font>
    <font>
      <strike/>
      <sz val="10"/>
      <name val="ＭＳ Ｐ明朝"/>
      <family val="1"/>
    </font>
    <font>
      <vertAlign val="subscrip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11"/>
      <color indexed="22"/>
      <name val="ＭＳ Ｐ明朝"/>
      <family val="1"/>
    </font>
    <font>
      <sz val="8"/>
      <color indexed="8"/>
      <name val="ＭＳ Ｐ明朝"/>
      <family val="1"/>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1"/>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rgb="FFFF99CC"/>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
      <right style="thin"/>
      <top style="medium"/>
      <bottom style="thin"/>
    </border>
    <border>
      <left style="medium"/>
      <right style="thin"/>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thin"/>
      <right style="hair"/>
      <top style="hair"/>
      <bottom style="hair"/>
    </border>
    <border>
      <left style="hair"/>
      <right style="hair"/>
      <top style="hair"/>
      <bottom style="thin"/>
    </border>
    <border>
      <left style="thin"/>
      <right style="hair"/>
      <top style="hair"/>
      <bottom style="thin"/>
    </border>
    <border>
      <left style="thin"/>
      <right style="thin"/>
      <top style="medium"/>
      <bottom style="thin"/>
    </border>
    <border>
      <left style="hair"/>
      <right style="thin"/>
      <top style="hair"/>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thin"/>
      <right style="hair"/>
      <top style="thin"/>
      <bottom style="hair"/>
    </border>
    <border>
      <left style="hair"/>
      <right style="hair"/>
      <top style="thin"/>
      <bottom style="hair"/>
    </border>
    <border>
      <left style="medium"/>
      <right>
        <color indexed="63"/>
      </right>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dotted"/>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color indexed="63"/>
      </top>
      <bottom style="thin"/>
    </border>
    <border>
      <left style="thin"/>
      <right style="medium"/>
      <top style="thin"/>
      <bottom style="dashed"/>
    </border>
    <border>
      <left style="thin"/>
      <right style="thin"/>
      <top style="thin"/>
      <bottom>
        <color indexed="63"/>
      </bottom>
    </border>
    <border>
      <left style="thin"/>
      <right style="thin"/>
      <top style="hair"/>
      <bottom>
        <color indexed="63"/>
      </bottom>
    </border>
    <border>
      <left style="thin"/>
      <right style="medium"/>
      <top>
        <color indexed="63"/>
      </top>
      <bottom style="medium"/>
    </border>
    <border>
      <left style="thin"/>
      <right style="thin"/>
      <top style="dashed"/>
      <bottom style="dashed"/>
    </border>
    <border>
      <left style="thin"/>
      <right style="thin"/>
      <top style="dashed"/>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thin"/>
      <right style="medium"/>
      <top style="thin"/>
      <bottom>
        <color indexed="63"/>
      </botto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color indexed="63"/>
      </right>
      <top style="dotted"/>
      <bottom style="dotted"/>
    </border>
    <border>
      <left style="hair"/>
      <right style="thin"/>
      <top style="thin"/>
      <bottom style="hair"/>
    </border>
    <border>
      <left style="medium"/>
      <right style="thin"/>
      <top style="medium"/>
      <bottom>
        <color indexed="63"/>
      </bottom>
    </border>
    <border>
      <left>
        <color indexed="63"/>
      </left>
      <right style="medium"/>
      <top style="thin"/>
      <bottom>
        <color indexed="63"/>
      </bottom>
    </border>
    <border>
      <left style="hair"/>
      <right style="medium"/>
      <top style="medium"/>
      <bottom>
        <color indexed="63"/>
      </bottom>
    </border>
    <border>
      <left style="hair"/>
      <right style="medium"/>
      <top style="hair"/>
      <bottom style="medium"/>
    </border>
    <border>
      <left>
        <color indexed="63"/>
      </left>
      <right style="thin"/>
      <top style="thin"/>
      <bottom style="dashed"/>
    </border>
    <border>
      <left style="medium"/>
      <right style="thin"/>
      <top style="thin"/>
      <bottom style="medium"/>
    </border>
    <border>
      <left style="thin"/>
      <right>
        <color indexed="63"/>
      </right>
      <top style="thin"/>
      <bottom style="medium"/>
    </border>
    <border>
      <left style="medium"/>
      <right style="thin"/>
      <top style="hair"/>
      <bottom style="medium"/>
    </border>
    <border>
      <left style="thin"/>
      <right style="medium"/>
      <top style="medium"/>
      <bottom style="double"/>
    </border>
    <border>
      <left style="thin"/>
      <right style="medium"/>
      <top style="double"/>
      <bottom style="hair"/>
    </border>
    <border>
      <left style="thin"/>
      <right style="medium"/>
      <top style="hair"/>
      <bottom style="hair"/>
    </border>
    <border>
      <left style="thin"/>
      <right style="medium"/>
      <top style="thin"/>
      <bottom style="hair"/>
    </border>
    <border>
      <left style="thin"/>
      <right style="medium"/>
      <top style="hair"/>
      <bottom style="medium"/>
    </border>
    <border>
      <left style="thin"/>
      <right>
        <color indexed="63"/>
      </right>
      <top style="medium"/>
      <bottom style="thin"/>
    </border>
    <border>
      <left style="thin"/>
      <right style="thin"/>
      <top>
        <color indexed="63"/>
      </top>
      <bottom style="medium"/>
    </border>
    <border>
      <left style="thin"/>
      <right style="medium"/>
      <top style="hair"/>
      <bottom>
        <color indexed="63"/>
      </bottom>
    </border>
    <border>
      <left style="thin"/>
      <right style="medium"/>
      <top>
        <color indexed="63"/>
      </top>
      <bottom style="hair"/>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double"/>
      <bottom>
        <color indexed="63"/>
      </bottom>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double"/>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medium"/>
      <bottom>
        <color indexed="63"/>
      </bottom>
    </border>
    <border>
      <left>
        <color indexed="63"/>
      </left>
      <right style="hair"/>
      <top style="hair"/>
      <bottom style="medium"/>
    </border>
    <border>
      <left>
        <color indexed="63"/>
      </left>
      <right style="thin"/>
      <top style="medium"/>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pplyNumberFormat="0" applyFill="0" applyBorder="0" applyAlignment="0" applyProtection="0"/>
    <xf numFmtId="0" fontId="62" fillId="32" borderId="0" applyNumberFormat="0" applyBorder="0" applyAlignment="0" applyProtection="0"/>
  </cellStyleXfs>
  <cellXfs count="662">
    <xf numFmtId="0" fontId="0" fillId="0" borderId="0" xfId="0" applyAlignment="1">
      <alignment/>
    </xf>
    <xf numFmtId="0" fontId="6" fillId="0" borderId="0" xfId="0" applyFont="1" applyBorder="1" applyAlignment="1">
      <alignment horizontal="left" vertical="center" wrapText="1"/>
    </xf>
    <xf numFmtId="0" fontId="5" fillId="0" borderId="0" xfId="0" applyFont="1" applyAlignment="1">
      <alignment/>
    </xf>
    <xf numFmtId="0" fontId="5" fillId="0" borderId="0" xfId="0" applyFont="1" applyBorder="1" applyAlignment="1" applyProtection="1">
      <alignment horizontal="center" vertical="center" wrapText="1"/>
      <protection/>
    </xf>
    <xf numFmtId="0" fontId="5" fillId="0" borderId="0" xfId="0" applyFont="1" applyAlignment="1">
      <alignment horizontal="righ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0" xfId="0" applyFont="1" applyBorder="1" applyAlignment="1">
      <alignment vertical="center"/>
    </xf>
    <xf numFmtId="0" fontId="9" fillId="0" borderId="0" xfId="0" applyFont="1" applyAlignment="1">
      <alignment horizontal="left" vertical="center"/>
    </xf>
    <xf numFmtId="0" fontId="5" fillId="0" borderId="0" xfId="0" applyFont="1" applyAlignment="1">
      <alignment vertic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4" borderId="17" xfId="0" applyFont="1" applyFill="1" applyBorder="1" applyAlignment="1" applyProtection="1">
      <alignment/>
      <protection locked="0"/>
    </xf>
    <xf numFmtId="0" fontId="5" fillId="35" borderId="18" xfId="0" applyFont="1" applyFill="1" applyBorder="1" applyAlignment="1" applyProtection="1">
      <alignment/>
      <protection locked="0"/>
    </xf>
    <xf numFmtId="0" fontId="5" fillId="35" borderId="19" xfId="0" applyFont="1" applyFill="1" applyBorder="1" applyAlignment="1" applyProtection="1">
      <alignment/>
      <protection locked="0"/>
    </xf>
    <xf numFmtId="0" fontId="5" fillId="35" borderId="20" xfId="0" applyFont="1" applyFill="1" applyBorder="1" applyAlignment="1" applyProtection="1">
      <alignment/>
      <protection locked="0"/>
    </xf>
    <xf numFmtId="0" fontId="5" fillId="0" borderId="21" xfId="0" applyFont="1" applyBorder="1" applyAlignment="1" applyProtection="1">
      <alignment/>
      <protection/>
    </xf>
    <xf numFmtId="0" fontId="5" fillId="0" borderId="22" xfId="0" applyFont="1" applyBorder="1" applyAlignment="1" applyProtection="1">
      <alignment horizontal="justify" vertical="center" wrapText="1"/>
      <protection/>
    </xf>
    <xf numFmtId="0" fontId="5" fillId="0" borderId="23" xfId="0" applyFont="1" applyBorder="1" applyAlignment="1" applyProtection="1">
      <alignment vertical="center"/>
      <protection/>
    </xf>
    <xf numFmtId="0" fontId="5" fillId="0" borderId="24" xfId="0" applyFont="1" applyBorder="1" applyAlignment="1" applyProtection="1">
      <alignment/>
      <protection/>
    </xf>
    <xf numFmtId="0" fontId="5" fillId="0" borderId="0" xfId="0" applyFont="1" applyBorder="1" applyAlignment="1" applyProtection="1">
      <alignment horizontal="justify" vertical="center" wrapText="1"/>
      <protection/>
    </xf>
    <xf numFmtId="0" fontId="5" fillId="0" borderId="25"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0" fontId="5" fillId="0" borderId="14" xfId="0" applyFont="1" applyBorder="1" applyAlignment="1" applyProtection="1">
      <alignment horizontal="justify" vertical="center" wrapText="1"/>
      <protection/>
    </xf>
    <xf numFmtId="0" fontId="5" fillId="0" borderId="0" xfId="0" applyFont="1" applyAlignment="1" applyProtection="1">
      <alignment/>
      <protection/>
    </xf>
    <xf numFmtId="0" fontId="8" fillId="0" borderId="0" xfId="0" applyFont="1" applyAlignment="1" applyProtection="1">
      <alignment/>
      <protection/>
    </xf>
    <xf numFmtId="0" fontId="5" fillId="0" borderId="20" xfId="0" applyFont="1" applyBorder="1" applyAlignment="1" applyProtection="1">
      <alignment/>
      <protection/>
    </xf>
    <xf numFmtId="0" fontId="5" fillId="0" borderId="18" xfId="0" applyFont="1" applyBorder="1" applyAlignment="1" applyProtection="1">
      <alignment/>
      <protection/>
    </xf>
    <xf numFmtId="0" fontId="5" fillId="0" borderId="0" xfId="0" applyFont="1" applyFill="1" applyAlignment="1" applyProtection="1">
      <alignment/>
      <protection/>
    </xf>
    <xf numFmtId="0" fontId="5" fillId="0" borderId="17" xfId="0" applyFont="1" applyBorder="1" applyAlignment="1" applyProtection="1">
      <alignment/>
      <protection/>
    </xf>
    <xf numFmtId="0" fontId="9" fillId="0" borderId="0" xfId="0" applyFont="1" applyAlignment="1" applyProtection="1">
      <alignment/>
      <protection/>
    </xf>
    <xf numFmtId="0" fontId="5" fillId="0" borderId="0" xfId="0" applyFont="1" applyBorder="1" applyAlignment="1" applyProtection="1">
      <alignment/>
      <protection/>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pplyProtection="1">
      <alignment/>
      <protection/>
    </xf>
    <xf numFmtId="0" fontId="5" fillId="33" borderId="29" xfId="0" applyFont="1" applyFill="1" applyBorder="1" applyAlignment="1" applyProtection="1">
      <alignment/>
      <protection/>
    </xf>
    <xf numFmtId="0" fontId="5" fillId="33" borderId="30" xfId="0" applyFont="1" applyFill="1" applyBorder="1" applyAlignment="1" applyProtection="1">
      <alignment/>
      <protection/>
    </xf>
    <xf numFmtId="0" fontId="5" fillId="33" borderId="31" xfId="0" applyFont="1" applyFill="1" applyBorder="1" applyAlignment="1" applyProtection="1">
      <alignment/>
      <protection/>
    </xf>
    <xf numFmtId="0" fontId="5" fillId="33" borderId="32" xfId="0" applyFont="1" applyFill="1" applyBorder="1" applyAlignment="1" applyProtection="1">
      <alignment/>
      <protection/>
    </xf>
    <xf numFmtId="0" fontId="5" fillId="33" borderId="33" xfId="0" applyFont="1" applyFill="1" applyBorder="1" applyAlignment="1" applyProtection="1">
      <alignment/>
      <protection/>
    </xf>
    <xf numFmtId="0" fontId="5" fillId="33" borderId="34" xfId="0" applyFont="1" applyFill="1" applyBorder="1" applyAlignment="1">
      <alignment horizontal="center" vertical="center" wrapText="1"/>
    </xf>
    <xf numFmtId="0" fontId="5" fillId="33" borderId="17" xfId="0" applyFont="1" applyFill="1" applyBorder="1" applyAlignment="1">
      <alignment/>
    </xf>
    <xf numFmtId="0" fontId="5" fillId="33" borderId="35" xfId="0" applyFont="1" applyFill="1" applyBorder="1" applyAlignment="1" applyProtection="1">
      <alignment/>
      <protection/>
    </xf>
    <xf numFmtId="0" fontId="5" fillId="33" borderId="36" xfId="0" applyFont="1" applyFill="1" applyBorder="1" applyAlignment="1" applyProtection="1">
      <alignment/>
      <protection/>
    </xf>
    <xf numFmtId="0" fontId="5" fillId="33" borderId="37" xfId="0" applyFont="1" applyFill="1" applyBorder="1" applyAlignment="1" applyProtection="1">
      <alignment/>
      <protection/>
    </xf>
    <xf numFmtId="0" fontId="5" fillId="33" borderId="38" xfId="0" applyFont="1" applyFill="1" applyBorder="1" applyAlignment="1" applyProtection="1">
      <alignment/>
      <protection/>
    </xf>
    <xf numFmtId="0" fontId="5" fillId="33" borderId="39" xfId="0" applyFont="1" applyFill="1" applyBorder="1" applyAlignment="1" applyProtection="1">
      <alignment/>
      <protection/>
    </xf>
    <xf numFmtId="0" fontId="5" fillId="36" borderId="40" xfId="0" applyFont="1" applyFill="1" applyBorder="1" applyAlignment="1" applyProtection="1">
      <alignment/>
      <protection/>
    </xf>
    <xf numFmtId="0" fontId="5" fillId="37" borderId="41" xfId="0" applyFont="1" applyFill="1" applyBorder="1" applyAlignment="1" applyProtection="1">
      <alignment/>
      <protection/>
    </xf>
    <xf numFmtId="0" fontId="5" fillId="37" borderId="31" xfId="0" applyFont="1" applyFill="1" applyBorder="1" applyAlignment="1" applyProtection="1">
      <alignment/>
      <protection/>
    </xf>
    <xf numFmtId="0" fontId="5" fillId="37" borderId="33" xfId="0" applyFont="1" applyFill="1" applyBorder="1" applyAlignment="1" applyProtection="1">
      <alignment/>
      <protection/>
    </xf>
    <xf numFmtId="0" fontId="5" fillId="36" borderId="42" xfId="0" applyFont="1" applyFill="1" applyBorder="1" applyAlignment="1" applyProtection="1">
      <alignment/>
      <protection/>
    </xf>
    <xf numFmtId="0" fontId="5" fillId="36" borderId="30" xfId="0" applyFont="1" applyFill="1" applyBorder="1" applyAlignment="1" applyProtection="1">
      <alignment/>
      <protection/>
    </xf>
    <xf numFmtId="0" fontId="5" fillId="38" borderId="35" xfId="0" applyFont="1" applyFill="1" applyBorder="1" applyAlignment="1" applyProtection="1">
      <alignment/>
      <protection/>
    </xf>
    <xf numFmtId="0" fontId="5" fillId="38" borderId="36" xfId="0" applyFont="1" applyFill="1" applyBorder="1" applyAlignment="1" applyProtection="1">
      <alignment/>
      <protection/>
    </xf>
    <xf numFmtId="0" fontId="5" fillId="34" borderId="29" xfId="0" applyFont="1" applyFill="1" applyBorder="1" applyAlignment="1" applyProtection="1">
      <alignment/>
      <protection/>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Border="1" applyAlignment="1">
      <alignment horizontal="center" vertical="center"/>
    </xf>
    <xf numFmtId="182" fontId="5" fillId="0" borderId="0" xfId="0" applyNumberFormat="1" applyFont="1" applyBorder="1" applyAlignment="1" applyProtection="1">
      <alignment horizontal="right" vertical="center" wrapText="1"/>
      <protection/>
    </xf>
    <xf numFmtId="0" fontId="5" fillId="0" borderId="0" xfId="0" applyFont="1" applyAlignment="1" applyProtection="1">
      <alignment horizontal="left" vertical="top"/>
      <protection/>
    </xf>
    <xf numFmtId="0" fontId="5" fillId="33" borderId="46" xfId="0" applyFont="1" applyFill="1" applyBorder="1" applyAlignment="1">
      <alignment/>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8" xfId="0" applyFont="1" applyFill="1" applyBorder="1" applyAlignment="1">
      <alignment/>
    </xf>
    <xf numFmtId="0" fontId="5" fillId="33" borderId="1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0" xfId="0" applyFont="1" applyFill="1" applyBorder="1" applyAlignment="1" applyProtection="1">
      <alignment/>
      <protection/>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0" borderId="48" xfId="0" applyFont="1" applyBorder="1" applyAlignment="1" applyProtection="1">
      <alignment/>
      <protection/>
    </xf>
    <xf numFmtId="0" fontId="5" fillId="0" borderId="0" xfId="0" applyFont="1" applyFill="1" applyBorder="1" applyAlignment="1" applyProtection="1">
      <alignment/>
      <protection locked="0"/>
    </xf>
    <xf numFmtId="0" fontId="5" fillId="0" borderId="37" xfId="0"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right"/>
      <protection/>
    </xf>
    <xf numFmtId="0" fontId="5" fillId="0" borderId="52" xfId="0" applyFont="1" applyBorder="1" applyAlignment="1">
      <alignment horizontal="left" vertical="center" wrapText="1"/>
    </xf>
    <xf numFmtId="0" fontId="5" fillId="0" borderId="13" xfId="0" applyFont="1" applyBorder="1" applyAlignment="1">
      <alignment horizontal="left" vertical="center" wrapText="1"/>
    </xf>
    <xf numFmtId="0" fontId="5" fillId="0" borderId="53" xfId="0" applyFont="1" applyBorder="1" applyAlignment="1">
      <alignment/>
    </xf>
    <xf numFmtId="0" fontId="5" fillId="0" borderId="45" xfId="0" applyFont="1" applyBorder="1" applyAlignment="1">
      <alignment/>
    </xf>
    <xf numFmtId="0" fontId="5" fillId="0" borderId="22" xfId="0" applyFont="1" applyBorder="1" applyAlignment="1" applyProtection="1">
      <alignment/>
      <protection/>
    </xf>
    <xf numFmtId="0" fontId="9" fillId="0" borderId="45" xfId="0" applyFont="1" applyBorder="1" applyAlignment="1">
      <alignment horizontal="left"/>
    </xf>
    <xf numFmtId="0" fontId="5" fillId="33" borderId="54" xfId="0" applyFont="1" applyFill="1" applyBorder="1" applyAlignment="1">
      <alignment horizontal="center" vertical="center" wrapText="1"/>
    </xf>
    <xf numFmtId="0" fontId="5" fillId="33" borderId="54" xfId="0" applyFont="1" applyFill="1" applyBorder="1" applyAlignment="1">
      <alignment/>
    </xf>
    <xf numFmtId="0" fontId="7" fillId="0" borderId="12"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top" shrinkToFit="1"/>
    </xf>
    <xf numFmtId="0" fontId="7" fillId="0" borderId="15" xfId="0" applyFont="1" applyBorder="1" applyAlignment="1">
      <alignment horizontal="center" vertical="center" shrinkToFit="1"/>
    </xf>
    <xf numFmtId="0" fontId="5" fillId="0" borderId="58" xfId="0" applyFont="1" applyBorder="1" applyAlignment="1" applyProtection="1">
      <alignment horizontal="left" vertical="center" wrapText="1"/>
      <protection/>
    </xf>
    <xf numFmtId="0" fontId="5" fillId="0" borderId="0" xfId="0" applyFont="1" applyAlignment="1" applyProtection="1">
      <alignment/>
      <protection locked="0"/>
    </xf>
    <xf numFmtId="0" fontId="2" fillId="0" borderId="1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5" fillId="0" borderId="0" xfId="0" applyFont="1" applyFill="1" applyAlignment="1">
      <alignment/>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xf>
    <xf numFmtId="0" fontId="7" fillId="0" borderId="59" xfId="0" applyFont="1" applyBorder="1" applyAlignment="1">
      <alignment horizontal="center" vertical="top" shrinkToFi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20" fillId="0" borderId="0" xfId="43" applyFont="1" applyAlignment="1" applyProtection="1">
      <alignment/>
      <protection/>
    </xf>
    <xf numFmtId="56" fontId="5" fillId="0" borderId="0" xfId="0" applyNumberFormat="1" applyFont="1" applyAlignment="1" applyProtection="1">
      <alignment/>
      <protection locked="0"/>
    </xf>
    <xf numFmtId="0" fontId="5" fillId="0" borderId="54" xfId="0" applyFont="1" applyFill="1" applyBorder="1" applyAlignment="1" applyProtection="1">
      <alignment/>
      <protection/>
    </xf>
    <xf numFmtId="0" fontId="5" fillId="0" borderId="66" xfId="0" applyFont="1" applyFill="1" applyBorder="1" applyAlignment="1" applyProtection="1">
      <alignment/>
      <protection/>
    </xf>
    <xf numFmtId="0" fontId="8" fillId="0" borderId="67" xfId="0" applyFont="1" applyFill="1" applyBorder="1" applyAlignment="1">
      <alignment horizontal="center" vertical="center" wrapText="1" shrinkToFit="1"/>
    </xf>
    <xf numFmtId="0" fontId="3" fillId="0" borderId="62"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2" fillId="0" borderId="15" xfId="0" applyFont="1" applyBorder="1" applyAlignment="1" applyProtection="1" quotePrefix="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9" fillId="33" borderId="13" xfId="0" applyFont="1" applyFill="1" applyBorder="1" applyAlignment="1">
      <alignment horizontal="center" vertical="center"/>
    </xf>
    <xf numFmtId="0" fontId="5" fillId="33" borderId="68" xfId="0" applyFont="1" applyFill="1" applyBorder="1" applyAlignment="1">
      <alignment horizontal="center" vertical="center" wrapText="1"/>
    </xf>
    <xf numFmtId="0" fontId="5" fillId="33" borderId="68" xfId="0" applyFont="1" applyFill="1" applyBorder="1" applyAlignment="1">
      <alignment/>
    </xf>
    <xf numFmtId="0" fontId="9" fillId="33" borderId="46" xfId="0" applyFont="1" applyFill="1" applyBorder="1" applyAlignment="1">
      <alignment horizontal="center" vertical="center"/>
    </xf>
    <xf numFmtId="0" fontId="8" fillId="33" borderId="60" xfId="0" applyFont="1" applyFill="1" applyBorder="1" applyAlignment="1">
      <alignment horizontal="center" vertical="center" shrinkToFit="1"/>
    </xf>
    <xf numFmtId="0" fontId="5" fillId="33" borderId="66" xfId="0" applyFont="1" applyFill="1" applyBorder="1" applyAlignment="1">
      <alignment/>
    </xf>
    <xf numFmtId="0" fontId="9" fillId="33" borderId="66" xfId="0" applyFont="1" applyFill="1" applyBorder="1" applyAlignment="1">
      <alignment horizontal="center" vertical="center"/>
    </xf>
    <xf numFmtId="0" fontId="7" fillId="0" borderId="14" xfId="0" applyFont="1" applyBorder="1" applyAlignment="1">
      <alignment horizontal="center" vertical="center" wrapText="1"/>
    </xf>
    <xf numFmtId="0" fontId="5" fillId="35" borderId="17" xfId="0" applyFont="1" applyFill="1" applyBorder="1" applyAlignment="1" applyProtection="1">
      <alignment/>
      <protection locked="0"/>
    </xf>
    <xf numFmtId="0" fontId="5" fillId="35" borderId="69" xfId="0" applyFont="1" applyFill="1" applyBorder="1" applyAlignment="1" applyProtection="1">
      <alignment/>
      <protection locked="0"/>
    </xf>
    <xf numFmtId="0" fontId="7" fillId="0" borderId="13" xfId="0" applyFont="1" applyBorder="1" applyAlignment="1">
      <alignment horizontal="center" vertical="center" shrinkToFit="1"/>
    </xf>
    <xf numFmtId="0" fontId="7" fillId="0" borderId="70" xfId="0" applyFont="1" applyBorder="1" applyAlignment="1">
      <alignment horizontal="center" vertical="top" shrinkToFit="1"/>
    </xf>
    <xf numFmtId="0" fontId="7" fillId="0" borderId="55" xfId="0" applyFont="1" applyBorder="1" applyAlignment="1">
      <alignment horizontal="center" vertical="center" wrapText="1"/>
    </xf>
    <xf numFmtId="0" fontId="5" fillId="35" borderId="71" xfId="0" applyFont="1" applyFill="1" applyBorder="1" applyAlignment="1" applyProtection="1">
      <alignment/>
      <protection locked="0"/>
    </xf>
    <xf numFmtId="0" fontId="5" fillId="35" borderId="72" xfId="0" applyFont="1" applyFill="1" applyBorder="1" applyAlignment="1" applyProtection="1">
      <alignment/>
      <protection locked="0"/>
    </xf>
    <xf numFmtId="0" fontId="5" fillId="31" borderId="40" xfId="0" applyFont="1" applyFill="1" applyBorder="1" applyAlignment="1" applyProtection="1">
      <alignment/>
      <protection/>
    </xf>
    <xf numFmtId="0" fontId="5" fillId="0" borderId="2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Border="1" applyAlignment="1" applyProtection="1">
      <alignment/>
      <protection locked="0"/>
    </xf>
    <xf numFmtId="0" fontId="5" fillId="39" borderId="84" xfId="0" applyFont="1" applyFill="1" applyBorder="1" applyAlignment="1" applyProtection="1">
      <alignment/>
      <protection/>
    </xf>
    <xf numFmtId="0" fontId="5" fillId="39" borderId="41" xfId="0" applyFont="1" applyFill="1" applyBorder="1" applyAlignment="1" applyProtection="1">
      <alignment/>
      <protection/>
    </xf>
    <xf numFmtId="0" fontId="5" fillId="39" borderId="35" xfId="0" applyFont="1" applyFill="1" applyBorder="1" applyAlignment="1" applyProtection="1">
      <alignment/>
      <protection/>
    </xf>
    <xf numFmtId="0" fontId="5" fillId="39" borderId="31" xfId="0" applyFont="1" applyFill="1" applyBorder="1" applyAlignment="1" applyProtection="1">
      <alignment/>
      <protection/>
    </xf>
    <xf numFmtId="0" fontId="5" fillId="39" borderId="42" xfId="0" applyFont="1" applyFill="1" applyBorder="1" applyAlignment="1" applyProtection="1">
      <alignment/>
      <protection/>
    </xf>
    <xf numFmtId="0" fontId="5" fillId="39" borderId="30" xfId="0" applyFont="1" applyFill="1" applyBorder="1" applyAlignment="1" applyProtection="1">
      <alignment/>
      <protection/>
    </xf>
    <xf numFmtId="0" fontId="7" fillId="0" borderId="85" xfId="0" applyFont="1" applyBorder="1" applyAlignment="1" applyProtection="1">
      <alignment horizontal="center" vertical="center" wrapText="1" shrinkToFit="1"/>
      <protection locked="0"/>
    </xf>
    <xf numFmtId="0" fontId="22" fillId="0" borderId="0" xfId="0" applyFont="1" applyAlignment="1" applyProtection="1">
      <alignment horizontal="center"/>
      <protection locked="0"/>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0" fontId="5" fillId="0" borderId="0" xfId="0" applyFont="1" applyAlignment="1" applyProtection="1">
      <alignment horizontal="center"/>
      <protection locked="0"/>
    </xf>
    <xf numFmtId="0" fontId="0" fillId="33" borderId="54" xfId="0" applyFont="1" applyFill="1" applyBorder="1" applyAlignment="1">
      <alignment horizontal="center" vertical="center"/>
    </xf>
    <xf numFmtId="0" fontId="0" fillId="33" borderId="86" xfId="0" applyFont="1" applyFill="1" applyBorder="1" applyAlignment="1">
      <alignment horizontal="center" vertical="center"/>
    </xf>
    <xf numFmtId="181" fontId="7" fillId="0" borderId="87" xfId="0" applyNumberFormat="1" applyFont="1" applyBorder="1" applyAlignment="1" applyProtection="1">
      <alignment horizontal="center" vertical="center" wrapText="1"/>
      <protection hidden="1"/>
    </xf>
    <xf numFmtId="181" fontId="7" fillId="0" borderId="88" xfId="0" applyNumberFormat="1" applyFont="1" applyFill="1" applyBorder="1" applyAlignment="1" applyProtection="1">
      <alignment horizontal="center" vertical="center" shrinkToFit="1"/>
      <protection hidden="1"/>
    </xf>
    <xf numFmtId="0" fontId="5" fillId="0" borderId="17" xfId="0" applyFont="1" applyFill="1" applyBorder="1" applyAlignment="1">
      <alignment horizontal="center" vertical="center" wrapText="1"/>
    </xf>
    <xf numFmtId="0" fontId="8" fillId="0" borderId="68" xfId="0" applyFont="1" applyBorder="1" applyAlignment="1">
      <alignment horizontal="center" vertical="center" shrinkToFit="1"/>
    </xf>
    <xf numFmtId="31" fontId="0" fillId="0" borderId="0" xfId="0" applyNumberFormat="1" applyAlignment="1">
      <alignment/>
    </xf>
    <xf numFmtId="0" fontId="15" fillId="0" borderId="0" xfId="0" applyFont="1" applyAlignment="1" applyProtection="1">
      <alignment vertical="center"/>
      <protection/>
    </xf>
    <xf numFmtId="0" fontId="8" fillId="0" borderId="8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7" fillId="0" borderId="90" xfId="0" applyFont="1" applyBorder="1" applyAlignment="1">
      <alignment horizontal="center" vertical="center" wrapText="1"/>
    </xf>
    <xf numFmtId="0" fontId="5" fillId="0" borderId="49" xfId="0" applyFont="1" applyFill="1" applyBorder="1" applyAlignment="1">
      <alignment/>
    </xf>
    <xf numFmtId="0" fontId="9" fillId="0" borderId="91" xfId="0" applyFont="1" applyFill="1" applyBorder="1" applyAlignment="1">
      <alignment horizontal="center" vertical="center"/>
    </xf>
    <xf numFmtId="0" fontId="5" fillId="40" borderId="0" xfId="0" applyFont="1" applyFill="1" applyAlignment="1" applyProtection="1">
      <alignment/>
      <protection/>
    </xf>
    <xf numFmtId="0" fontId="5" fillId="40" borderId="0" xfId="0" applyFont="1" applyFill="1" applyAlignment="1" applyProtection="1">
      <alignment horizontal="right"/>
      <protection/>
    </xf>
    <xf numFmtId="181" fontId="7" fillId="0" borderId="92" xfId="0" applyNumberFormat="1" applyFont="1" applyFill="1" applyBorder="1" applyAlignment="1" applyProtection="1">
      <alignment horizontal="center" vertical="center" wrapText="1" shrinkToFit="1"/>
      <protection locked="0"/>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xf>
    <xf numFmtId="0" fontId="9" fillId="0" borderId="0" xfId="0" applyFont="1" applyFill="1" applyAlignment="1">
      <alignment horizontal="left"/>
    </xf>
    <xf numFmtId="0" fontId="5" fillId="0" borderId="0" xfId="0" applyFont="1" applyFill="1" applyAlignment="1">
      <alignment horizontal="left"/>
    </xf>
    <xf numFmtId="0" fontId="9" fillId="0" borderId="0" xfId="0" applyFont="1" applyFill="1" applyAlignment="1">
      <alignment horizontal="center"/>
    </xf>
    <xf numFmtId="56" fontId="5" fillId="0" borderId="0" xfId="0" applyNumberFormat="1" applyFont="1" applyFill="1" applyAlignment="1">
      <alignment/>
    </xf>
    <xf numFmtId="0" fontId="9"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left" shrinkToFit="1"/>
    </xf>
    <xf numFmtId="0" fontId="9" fillId="0" borderId="0" xfId="0" applyFont="1" applyFill="1" applyAlignment="1">
      <alignment horizontal="center" shrinkToFit="1"/>
    </xf>
    <xf numFmtId="0" fontId="5" fillId="0" borderId="0" xfId="0" applyFont="1" applyFill="1" applyAlignment="1">
      <alignment shrinkToFit="1"/>
    </xf>
    <xf numFmtId="0" fontId="5" fillId="0" borderId="0" xfId="0" applyFont="1" applyFill="1" applyAlignment="1">
      <alignment horizontal="left" indent="1"/>
    </xf>
    <xf numFmtId="0" fontId="18" fillId="0" borderId="0" xfId="0" applyFont="1" applyFill="1" applyAlignment="1">
      <alignment/>
    </xf>
    <xf numFmtId="0" fontId="23" fillId="0" borderId="0" xfId="0" applyFont="1" applyFill="1" applyAlignment="1">
      <alignment/>
    </xf>
    <xf numFmtId="0" fontId="19" fillId="0" borderId="0" xfId="43" applyFont="1" applyFill="1" applyAlignment="1" applyProtection="1">
      <alignment horizontal="center"/>
      <protection/>
    </xf>
    <xf numFmtId="0" fontId="19" fillId="0" borderId="0" xfId="43" applyFont="1" applyFill="1" applyAlignment="1" applyProtection="1">
      <alignment/>
      <protection/>
    </xf>
    <xf numFmtId="0" fontId="17" fillId="0" borderId="0" xfId="43" applyFont="1" applyFill="1" applyAlignment="1" applyProtection="1">
      <alignment/>
      <protection/>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49" fontId="5" fillId="0" borderId="95" xfId="0" applyNumberFormat="1" applyFont="1" applyFill="1" applyBorder="1" applyAlignment="1" quotePrefix="1">
      <alignment horizontal="center" vertical="center" shrinkToFit="1"/>
    </xf>
    <xf numFmtId="0" fontId="5" fillId="0" borderId="95" xfId="0" applyFont="1" applyFill="1" applyBorder="1" applyAlignment="1" quotePrefix="1">
      <alignment horizontal="center" vertical="center" shrinkToFit="1"/>
    </xf>
    <xf numFmtId="0" fontId="5" fillId="0" borderId="96" xfId="0" applyFont="1" applyFill="1" applyBorder="1" applyAlignment="1" quotePrefix="1">
      <alignment horizontal="center" vertical="center" shrinkToFit="1"/>
    </xf>
    <xf numFmtId="0" fontId="5" fillId="0" borderId="97" xfId="0"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Alignment="1" quotePrefix="1">
      <alignment horizontal="center"/>
    </xf>
    <xf numFmtId="0" fontId="5" fillId="0" borderId="62" xfId="0" applyFont="1" applyFill="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Alignment="1">
      <alignment horizontal="left" vertical="top"/>
    </xf>
    <xf numFmtId="0" fontId="5" fillId="0" borderId="0" xfId="0" applyFont="1" applyFill="1" applyBorder="1" applyAlignment="1">
      <alignment horizontal="justify" vertical="top" wrapText="1"/>
    </xf>
    <xf numFmtId="14" fontId="5" fillId="0" borderId="0" xfId="0" applyNumberFormat="1" applyFont="1" applyFill="1" applyBorder="1" applyAlignment="1">
      <alignment horizontal="center" vertical="top" wrapText="1"/>
    </xf>
    <xf numFmtId="0" fontId="5" fillId="0" borderId="98" xfId="0" applyFont="1" applyFill="1" applyBorder="1" applyAlignment="1">
      <alignment horizontal="left"/>
    </xf>
    <xf numFmtId="0" fontId="5" fillId="0" borderId="50" xfId="0" applyFont="1" applyFill="1" applyBorder="1" applyAlignment="1">
      <alignment horizontal="left"/>
    </xf>
    <xf numFmtId="0" fontId="5" fillId="0" borderId="50" xfId="0" applyFont="1" applyFill="1" applyBorder="1" applyAlignment="1">
      <alignment horizontal="center"/>
    </xf>
    <xf numFmtId="0" fontId="5" fillId="0" borderId="65" xfId="0" applyFont="1" applyFill="1" applyBorder="1" applyAlignment="1">
      <alignment horizontal="left"/>
    </xf>
    <xf numFmtId="0" fontId="5" fillId="0" borderId="12" xfId="0" applyFont="1" applyFill="1" applyBorder="1" applyAlignment="1">
      <alignment horizontal="center"/>
    </xf>
    <xf numFmtId="0" fontId="5" fillId="0" borderId="48" xfId="0" applyFont="1" applyFill="1" applyBorder="1" applyAlignment="1">
      <alignment horizontal="left"/>
    </xf>
    <xf numFmtId="0" fontId="5" fillId="0" borderId="48" xfId="0" applyFont="1" applyFill="1" applyBorder="1" applyAlignment="1">
      <alignment horizontal="center"/>
    </xf>
    <xf numFmtId="0" fontId="5" fillId="0" borderId="63" xfId="0" applyFont="1" applyFill="1" applyBorder="1" applyAlignment="1">
      <alignment horizontal="left"/>
    </xf>
    <xf numFmtId="0" fontId="5" fillId="0" borderId="91" xfId="0" applyFont="1" applyFill="1" applyBorder="1" applyAlignment="1">
      <alignment horizontal="left"/>
    </xf>
    <xf numFmtId="0" fontId="5" fillId="0" borderId="51" xfId="0" applyFont="1" applyFill="1" applyBorder="1" applyAlignment="1">
      <alignment horizontal="left"/>
    </xf>
    <xf numFmtId="0" fontId="5" fillId="0" borderId="51" xfId="0" applyFont="1" applyFill="1" applyBorder="1" applyAlignment="1">
      <alignment horizontal="center"/>
    </xf>
    <xf numFmtId="0" fontId="5" fillId="0" borderId="64" xfId="0" applyFont="1" applyFill="1" applyBorder="1" applyAlignment="1">
      <alignment horizontal="left"/>
    </xf>
    <xf numFmtId="0" fontId="5" fillId="0" borderId="17" xfId="0" applyFont="1" applyFill="1" applyBorder="1" applyAlignment="1">
      <alignment horizontal="center" vertical="center"/>
    </xf>
    <xf numFmtId="0" fontId="17" fillId="0" borderId="0" xfId="0" applyFont="1" applyFill="1" applyAlignment="1">
      <alignment/>
    </xf>
    <xf numFmtId="0" fontId="17" fillId="0" borderId="0" xfId="0" applyFont="1" applyFill="1" applyAlignment="1">
      <alignment horizontal="center"/>
    </xf>
    <xf numFmtId="0" fontId="0" fillId="0" borderId="0" xfId="0" applyFont="1" applyFill="1" applyAlignment="1">
      <alignment/>
    </xf>
    <xf numFmtId="0" fontId="5" fillId="0" borderId="0" xfId="0" applyFont="1" applyFill="1" applyAlignment="1">
      <alignment horizontal="center" vertical="center"/>
    </xf>
    <xf numFmtId="0" fontId="0" fillId="0" borderId="0" xfId="0" applyFont="1" applyFill="1" applyAlignment="1">
      <alignment vertical="center"/>
    </xf>
    <xf numFmtId="0" fontId="5" fillId="0" borderId="26" xfId="0" applyFont="1" applyFill="1" applyBorder="1" applyAlignment="1">
      <alignment horizontal="center" vertical="center"/>
    </xf>
    <xf numFmtId="0" fontId="5" fillId="0" borderId="34" xfId="0" applyFont="1" applyFill="1" applyBorder="1" applyAlignment="1">
      <alignment vertical="center"/>
    </xf>
    <xf numFmtId="0" fontId="5" fillId="0" borderId="27" xfId="0" applyFont="1" applyFill="1" applyBorder="1" applyAlignment="1">
      <alignment horizontal="center" vertical="center"/>
    </xf>
    <xf numFmtId="0" fontId="5" fillId="0" borderId="17" xfId="0" applyFont="1" applyFill="1" applyBorder="1" applyAlignment="1">
      <alignment vertical="center"/>
    </xf>
    <xf numFmtId="0" fontId="5" fillId="0" borderId="68" xfId="0" applyFont="1" applyFill="1" applyBorder="1" applyAlignment="1">
      <alignment vertical="center"/>
    </xf>
    <xf numFmtId="0" fontId="5" fillId="0" borderId="78" xfId="0" applyFont="1" applyFill="1" applyBorder="1" applyAlignment="1">
      <alignment vertical="center"/>
    </xf>
    <xf numFmtId="0" fontId="5" fillId="0" borderId="74" xfId="0" applyFont="1" applyFill="1" applyBorder="1" applyAlignment="1">
      <alignment horizontal="left" vertical="center"/>
    </xf>
    <xf numFmtId="0" fontId="5" fillId="0" borderId="79" xfId="0" applyFont="1" applyFill="1" applyBorder="1" applyAlignment="1">
      <alignment vertical="center"/>
    </xf>
    <xf numFmtId="0" fontId="5" fillId="0" borderId="0" xfId="0" applyFont="1" applyFill="1" applyBorder="1" applyAlignment="1">
      <alignment vertical="center"/>
    </xf>
    <xf numFmtId="0" fontId="5" fillId="0" borderId="81" xfId="0" applyFont="1" applyFill="1" applyBorder="1" applyAlignment="1">
      <alignment horizontal="left" vertical="center"/>
    </xf>
    <xf numFmtId="0" fontId="5" fillId="0" borderId="73" xfId="0" applyFont="1" applyFill="1" applyBorder="1" applyAlignment="1">
      <alignment horizontal="center" vertical="center"/>
    </xf>
    <xf numFmtId="0" fontId="5" fillId="0" borderId="74" xfId="0" applyFont="1" applyFill="1" applyBorder="1" applyAlignment="1">
      <alignment vertical="center"/>
    </xf>
    <xf numFmtId="0" fontId="5" fillId="0" borderId="99" xfId="0" applyFont="1" applyFill="1" applyBorder="1" applyAlignment="1">
      <alignment vertical="center"/>
    </xf>
    <xf numFmtId="0" fontId="5" fillId="0" borderId="57" xfId="0" applyFont="1" applyFill="1" applyBorder="1" applyAlignment="1">
      <alignment horizontal="left" vertical="center"/>
    </xf>
    <xf numFmtId="0" fontId="5" fillId="0" borderId="77" xfId="0" applyFont="1" applyFill="1" applyBorder="1" applyAlignment="1">
      <alignment horizontal="left" vertical="center"/>
    </xf>
    <xf numFmtId="0" fontId="0" fillId="0" borderId="0" xfId="0" applyFont="1" applyFill="1" applyAlignment="1">
      <alignment horizontal="left" vertical="center"/>
    </xf>
    <xf numFmtId="0" fontId="5" fillId="0" borderId="79" xfId="0" applyFont="1" applyFill="1" applyBorder="1" applyAlignment="1">
      <alignment horizontal="left" vertical="center"/>
    </xf>
    <xf numFmtId="0" fontId="5" fillId="0" borderId="68" xfId="0" applyFont="1" applyFill="1" applyBorder="1" applyAlignment="1">
      <alignment horizontal="left" vertical="center"/>
    </xf>
    <xf numFmtId="0" fontId="5" fillId="0" borderId="78" xfId="0" applyFont="1" applyFill="1" applyBorder="1" applyAlignment="1">
      <alignment horizontal="left" vertical="center"/>
    </xf>
    <xf numFmtId="0" fontId="3" fillId="0" borderId="0" xfId="0" applyFont="1" applyFill="1" applyAlignment="1" quotePrefix="1">
      <alignment horizontal="center"/>
    </xf>
    <xf numFmtId="0" fontId="5" fillId="41" borderId="35" xfId="0" applyFont="1" applyFill="1" applyBorder="1" applyAlignment="1" applyProtection="1">
      <alignment/>
      <protection/>
    </xf>
    <xf numFmtId="0" fontId="5" fillId="41" borderId="31" xfId="0" applyFont="1" applyFill="1" applyBorder="1" applyAlignment="1" applyProtection="1">
      <alignment/>
      <protection/>
    </xf>
    <xf numFmtId="0" fontId="5" fillId="0" borderId="0" xfId="0" applyFont="1" applyFill="1" applyAlignment="1" applyProtection="1">
      <alignment horizontal="right"/>
      <protection/>
    </xf>
    <xf numFmtId="0" fontId="5" fillId="0" borderId="0" xfId="0" applyFont="1" applyFill="1" applyAlignment="1" applyProtection="1">
      <alignment/>
      <protection locked="0"/>
    </xf>
    <xf numFmtId="0" fontId="5" fillId="0"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42" borderId="96" xfId="0" applyFont="1" applyFill="1" applyBorder="1" applyAlignment="1">
      <alignment horizontal="center" vertical="center" shrinkToFit="1"/>
    </xf>
    <xf numFmtId="0" fontId="5" fillId="42" borderId="95" xfId="0" applyFont="1" applyFill="1" applyBorder="1" applyAlignment="1">
      <alignment horizontal="center" vertical="center" shrinkToFit="1"/>
    </xf>
    <xf numFmtId="0" fontId="5" fillId="42" borderId="101" xfId="0" applyFont="1" applyFill="1" applyBorder="1" applyAlignment="1">
      <alignment horizontal="center" vertical="center" shrinkToFit="1"/>
    </xf>
    <xf numFmtId="0" fontId="5" fillId="42" borderId="95" xfId="0" applyFont="1" applyFill="1" applyBorder="1" applyAlignment="1" quotePrefix="1">
      <alignment horizontal="center" vertical="center" shrinkToFit="1"/>
    </xf>
    <xf numFmtId="0" fontId="5" fillId="0" borderId="102" xfId="0" applyFont="1" applyFill="1" applyBorder="1" applyAlignment="1">
      <alignment horizontal="center" vertical="center" wrapText="1"/>
    </xf>
    <xf numFmtId="0" fontId="5" fillId="0" borderId="103"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0" fontId="5" fillId="42" borderId="106" xfId="0" applyFont="1" applyFill="1" applyBorder="1" applyAlignment="1">
      <alignment horizontal="center" vertical="center" shrinkToFit="1"/>
    </xf>
    <xf numFmtId="0" fontId="5" fillId="0" borderId="107" xfId="0" applyFont="1" applyFill="1" applyBorder="1" applyAlignment="1">
      <alignment horizontal="center" vertical="center" shrinkToFit="1"/>
    </xf>
    <xf numFmtId="49" fontId="5" fillId="0" borderId="104" xfId="0" applyNumberFormat="1" applyFont="1" applyFill="1" applyBorder="1" applyAlignment="1" quotePrefix="1">
      <alignment horizontal="center" vertical="center" shrinkToFit="1"/>
    </xf>
    <xf numFmtId="0" fontId="5" fillId="42" borderId="104" xfId="0" applyFont="1" applyFill="1" applyBorder="1" applyAlignment="1">
      <alignment horizontal="center" vertical="center" shrinkToFit="1"/>
    </xf>
    <xf numFmtId="0" fontId="5" fillId="0" borderId="104" xfId="0" applyFont="1" applyFill="1" applyBorder="1" applyAlignment="1" quotePrefix="1">
      <alignment horizontal="center" vertical="center" shrinkToFit="1"/>
    </xf>
    <xf numFmtId="0" fontId="5" fillId="42" borderId="107" xfId="0" applyFont="1" applyFill="1" applyBorder="1" applyAlignment="1">
      <alignment horizontal="center" vertical="center" shrinkToFit="1"/>
    </xf>
    <xf numFmtId="0" fontId="5" fillId="0" borderId="106" xfId="0" applyFont="1" applyFill="1" applyBorder="1" applyAlignment="1" quotePrefix="1">
      <alignment horizontal="center" vertical="center" shrinkToFit="1"/>
    </xf>
    <xf numFmtId="0" fontId="5" fillId="42" borderId="104" xfId="0" applyFont="1" applyFill="1" applyBorder="1" applyAlignment="1" quotePrefix="1">
      <alignment horizontal="center" vertical="center" shrinkToFit="1"/>
    </xf>
    <xf numFmtId="0" fontId="5" fillId="0" borderId="108" xfId="0" applyFont="1" applyFill="1" applyBorder="1" applyAlignment="1">
      <alignment horizontal="center" vertical="center" shrinkToFit="1"/>
    </xf>
    <xf numFmtId="0" fontId="5" fillId="0" borderId="104" xfId="0" applyFont="1" applyFill="1" applyBorder="1" applyAlignment="1">
      <alignment horizontal="left" vertical="top" wrapText="1"/>
    </xf>
    <xf numFmtId="0" fontId="5" fillId="0" borderId="109" xfId="0" applyFont="1" applyFill="1" applyBorder="1" applyAlignment="1">
      <alignment horizontal="left" vertical="top" wrapText="1"/>
    </xf>
    <xf numFmtId="0" fontId="5" fillId="0" borderId="110" xfId="0" applyFont="1" applyFill="1" applyBorder="1" applyAlignment="1">
      <alignment horizontal="left" vertical="top" wrapText="1"/>
    </xf>
    <xf numFmtId="0" fontId="5" fillId="42" borderId="104" xfId="0" applyFont="1" applyFill="1" applyBorder="1" applyAlignment="1">
      <alignment horizontal="left" vertical="top" wrapText="1"/>
    </xf>
    <xf numFmtId="0" fontId="5" fillId="42" borderId="109" xfId="0" applyFont="1" applyFill="1" applyBorder="1" applyAlignment="1">
      <alignment horizontal="left" vertical="top" wrapText="1"/>
    </xf>
    <xf numFmtId="0" fontId="5" fillId="42" borderId="110" xfId="0" applyFont="1" applyFill="1" applyBorder="1" applyAlignment="1">
      <alignment horizontal="left" vertical="top" wrapText="1"/>
    </xf>
    <xf numFmtId="0" fontId="5" fillId="0" borderId="5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42" borderId="111" xfId="0" applyFont="1" applyFill="1" applyBorder="1" applyAlignment="1">
      <alignment horizontal="left" vertical="top" wrapText="1"/>
    </xf>
    <xf numFmtId="0" fontId="5" fillId="42" borderId="112" xfId="0" applyFont="1" applyFill="1" applyBorder="1" applyAlignment="1">
      <alignment horizontal="left" vertical="top" wrapText="1"/>
    </xf>
    <xf numFmtId="0" fontId="5" fillId="42" borderId="113" xfId="0" applyFont="1" applyFill="1" applyBorder="1" applyAlignment="1">
      <alignment horizontal="left" vertical="top" wrapText="1"/>
    </xf>
    <xf numFmtId="0" fontId="5" fillId="0" borderId="102"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5"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left" shrinkToFit="1"/>
    </xf>
    <xf numFmtId="0" fontId="5" fillId="0" borderId="0" xfId="0" applyFont="1" applyFill="1" applyAlignment="1">
      <alignment horizontal="left"/>
    </xf>
    <xf numFmtId="0" fontId="5" fillId="0" borderId="117" xfId="0" applyFont="1" applyFill="1" applyBorder="1" applyAlignment="1">
      <alignment horizontal="center" vertical="center" wrapText="1"/>
    </xf>
    <xf numFmtId="0" fontId="5" fillId="0" borderId="114" xfId="0" applyFont="1" applyFill="1" applyBorder="1" applyAlignment="1">
      <alignment/>
    </xf>
    <xf numFmtId="0" fontId="5" fillId="0" borderId="118" xfId="0" applyFont="1" applyFill="1" applyBorder="1" applyAlignment="1">
      <alignment horizontal="center" vertical="center" wrapText="1"/>
    </xf>
    <xf numFmtId="0" fontId="5" fillId="0" borderId="0" xfId="0" applyFont="1" applyFill="1" applyAlignment="1">
      <alignment/>
    </xf>
    <xf numFmtId="0" fontId="5" fillId="0" borderId="119" xfId="0" applyFont="1" applyFill="1" applyBorder="1" applyAlignment="1">
      <alignment horizontal="center" vertical="center" shrinkToFit="1"/>
    </xf>
    <xf numFmtId="0" fontId="5" fillId="0" borderId="116" xfId="0" applyFont="1" applyFill="1" applyBorder="1" applyAlignment="1">
      <alignment/>
    </xf>
    <xf numFmtId="0" fontId="5" fillId="0" borderId="12" xfId="0" applyFont="1" applyFill="1" applyBorder="1" applyAlignment="1">
      <alignment/>
    </xf>
    <xf numFmtId="0" fontId="5" fillId="0" borderId="80" xfId="0" applyFont="1" applyFill="1" applyBorder="1" applyAlignment="1">
      <alignment/>
    </xf>
    <xf numFmtId="0" fontId="5" fillId="0" borderId="115" xfId="0" applyFont="1" applyFill="1" applyBorder="1" applyAlignment="1">
      <alignment vertical="center" wrapText="1"/>
    </xf>
    <xf numFmtId="0" fontId="5" fillId="0" borderId="81" xfId="0" applyFont="1" applyFill="1" applyBorder="1" applyAlignment="1">
      <alignment/>
    </xf>
    <xf numFmtId="0" fontId="5" fillId="0" borderId="103" xfId="0" applyFont="1" applyFill="1" applyBorder="1" applyAlignment="1">
      <alignment horizontal="left" vertical="top" wrapText="1"/>
    </xf>
    <xf numFmtId="0" fontId="5" fillId="0" borderId="120" xfId="0" applyFont="1" applyFill="1" applyBorder="1" applyAlignment="1">
      <alignment horizontal="left" vertical="top" wrapText="1"/>
    </xf>
    <xf numFmtId="0" fontId="5" fillId="0" borderId="121" xfId="0" applyFont="1" applyFill="1" applyBorder="1" applyAlignment="1">
      <alignment horizontal="left" vertical="top" wrapText="1"/>
    </xf>
    <xf numFmtId="0" fontId="5" fillId="0" borderId="105" xfId="0" applyFont="1" applyFill="1" applyBorder="1" applyAlignment="1">
      <alignment horizontal="left" vertical="top" wrapText="1"/>
    </xf>
    <xf numFmtId="0" fontId="5" fillId="0" borderId="122" xfId="0" applyFont="1" applyFill="1" applyBorder="1" applyAlignment="1">
      <alignment horizontal="left" vertical="top" wrapText="1"/>
    </xf>
    <xf numFmtId="0" fontId="5" fillId="0" borderId="123" xfId="0" applyFont="1" applyFill="1" applyBorder="1" applyAlignment="1">
      <alignment horizontal="left" vertical="top" wrapText="1"/>
    </xf>
    <xf numFmtId="0" fontId="5" fillId="42" borderId="106" xfId="0" applyFont="1" applyFill="1" applyBorder="1" applyAlignment="1">
      <alignment horizontal="left" vertical="top" wrapText="1"/>
    </xf>
    <xf numFmtId="0" fontId="5" fillId="42" borderId="124" xfId="0" applyFont="1" applyFill="1" applyBorder="1" applyAlignment="1">
      <alignment horizontal="left" vertical="top" wrapText="1"/>
    </xf>
    <xf numFmtId="0" fontId="5" fillId="42" borderId="125" xfId="0" applyFont="1" applyFill="1" applyBorder="1" applyAlignment="1">
      <alignment horizontal="left" vertical="top" wrapText="1"/>
    </xf>
    <xf numFmtId="0" fontId="5" fillId="0" borderId="11" xfId="0" applyFont="1" applyFill="1" applyBorder="1" applyAlignment="1">
      <alignment/>
    </xf>
    <xf numFmtId="0" fontId="5" fillId="0" borderId="15" xfId="0" applyFont="1" applyFill="1" applyBorder="1" applyAlignment="1">
      <alignment/>
    </xf>
    <xf numFmtId="0" fontId="5" fillId="0" borderId="59" xfId="0" applyFont="1" applyFill="1" applyBorder="1" applyAlignment="1">
      <alignment/>
    </xf>
    <xf numFmtId="0" fontId="5" fillId="0" borderId="46" xfId="0" applyFont="1" applyFill="1" applyBorder="1" applyAlignment="1">
      <alignment vertical="center" wrapText="1"/>
    </xf>
    <xf numFmtId="0" fontId="5" fillId="0" borderId="57" xfId="0" applyFont="1" applyFill="1" applyBorder="1" applyAlignment="1">
      <alignment/>
    </xf>
    <xf numFmtId="0" fontId="5" fillId="0" borderId="106" xfId="0" applyFont="1" applyFill="1" applyBorder="1" applyAlignment="1">
      <alignment horizontal="left" vertical="top" wrapText="1"/>
    </xf>
    <xf numFmtId="0" fontId="5" fillId="0" borderId="124" xfId="0" applyFont="1" applyFill="1" applyBorder="1" applyAlignment="1">
      <alignment horizontal="left" vertical="top" wrapText="1"/>
    </xf>
    <xf numFmtId="0" fontId="5" fillId="0" borderId="125" xfId="0" applyFont="1" applyFill="1" applyBorder="1" applyAlignment="1">
      <alignment horizontal="left" vertical="top" wrapText="1"/>
    </xf>
    <xf numFmtId="0" fontId="5" fillId="0" borderId="108" xfId="0" applyFont="1" applyFill="1" applyBorder="1" applyAlignment="1">
      <alignment horizontal="left" vertical="top" wrapText="1"/>
    </xf>
    <xf numFmtId="0" fontId="5" fillId="0" borderId="126" xfId="0" applyFont="1" applyFill="1" applyBorder="1" applyAlignment="1">
      <alignment horizontal="left" vertical="top" wrapText="1"/>
    </xf>
    <xf numFmtId="0" fontId="5" fillId="0" borderId="127" xfId="0" applyFont="1" applyFill="1" applyBorder="1" applyAlignment="1">
      <alignment horizontal="left" vertical="top" wrapText="1"/>
    </xf>
    <xf numFmtId="0" fontId="5" fillId="0" borderId="12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17" xfId="0" applyFont="1" applyFill="1" applyBorder="1" applyAlignment="1">
      <alignment horizontal="center" vertical="center" shrinkToFit="1"/>
    </xf>
    <xf numFmtId="0" fontId="5" fillId="0" borderId="102" xfId="0" applyFont="1" applyFill="1" applyBorder="1" applyAlignment="1">
      <alignment horizontal="center" wrapText="1"/>
    </xf>
    <xf numFmtId="0" fontId="5" fillId="0" borderId="118" xfId="0" applyFont="1" applyFill="1" applyBorder="1" applyAlignment="1">
      <alignment/>
    </xf>
    <xf numFmtId="0" fontId="5" fillId="0" borderId="102" xfId="0" applyFont="1" applyFill="1" applyBorder="1" applyAlignment="1">
      <alignment horizontal="center" vertical="top" wrapText="1"/>
    </xf>
    <xf numFmtId="0" fontId="5" fillId="0" borderId="118" xfId="0" applyFont="1" applyFill="1" applyBorder="1" applyAlignment="1">
      <alignment horizontal="center" vertical="top" wrapText="1"/>
    </xf>
    <xf numFmtId="0" fontId="5" fillId="0" borderId="114" xfId="0" applyFont="1" applyFill="1" applyBorder="1" applyAlignment="1">
      <alignment horizontal="center" vertical="top" wrapText="1"/>
    </xf>
    <xf numFmtId="0" fontId="5" fillId="0" borderId="102" xfId="0" applyFont="1" applyFill="1" applyBorder="1" applyAlignment="1">
      <alignment horizontal="center" vertical="center" shrinkToFit="1"/>
    </xf>
    <xf numFmtId="0" fontId="5" fillId="0" borderId="129" xfId="0" applyFont="1" applyFill="1" applyBorder="1" applyAlignment="1">
      <alignment horizontal="center" vertical="center" shrinkToFit="1"/>
    </xf>
    <xf numFmtId="0" fontId="5" fillId="0" borderId="119"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xf>
    <xf numFmtId="0" fontId="5" fillId="0" borderId="10" xfId="0" applyFont="1" applyFill="1" applyBorder="1" applyAlignment="1">
      <alignment/>
    </xf>
    <xf numFmtId="0" fontId="5" fillId="0" borderId="115" xfId="0" applyFont="1" applyFill="1" applyBorder="1" applyAlignment="1">
      <alignment horizontal="left" vertical="center" wrapText="1"/>
    </xf>
    <xf numFmtId="0" fontId="5" fillId="0" borderId="128" xfId="0" applyFont="1" applyFill="1" applyBorder="1" applyAlignment="1">
      <alignment/>
    </xf>
    <xf numFmtId="0" fontId="5" fillId="0" borderId="74" xfId="0" applyFont="1" applyFill="1" applyBorder="1" applyAlignment="1">
      <alignment/>
    </xf>
    <xf numFmtId="0" fontId="5" fillId="0" borderId="66" xfId="0" applyFont="1" applyFill="1" applyBorder="1" applyAlignment="1">
      <alignment/>
    </xf>
    <xf numFmtId="0" fontId="5" fillId="0" borderId="130" xfId="0" applyFont="1" applyFill="1" applyBorder="1" applyAlignment="1">
      <alignment horizontal="left" vertical="top" wrapText="1"/>
    </xf>
    <xf numFmtId="0" fontId="5" fillId="0" borderId="131" xfId="0" applyFont="1" applyFill="1" applyBorder="1" applyAlignment="1">
      <alignment horizontal="left" vertical="top" wrapText="1"/>
    </xf>
    <xf numFmtId="0" fontId="5" fillId="0" borderId="132" xfId="0" applyFont="1" applyFill="1" applyBorder="1" applyAlignment="1">
      <alignment horizontal="left" vertical="top" wrapText="1"/>
    </xf>
    <xf numFmtId="0" fontId="5" fillId="0" borderId="130" xfId="0" applyFont="1" applyFill="1" applyBorder="1" applyAlignment="1">
      <alignment horizontal="center" vertical="center" shrinkToFit="1"/>
    </xf>
    <xf numFmtId="0" fontId="5" fillId="0" borderId="133" xfId="0" applyFont="1" applyFill="1" applyBorder="1" applyAlignment="1">
      <alignment horizontal="center" vertical="center" shrinkToFit="1"/>
    </xf>
    <xf numFmtId="0" fontId="5" fillId="0" borderId="62"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134" xfId="0" applyFont="1" applyFill="1" applyBorder="1" applyAlignment="1">
      <alignment horizontal="left" vertical="top" wrapTex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1" xfId="0" applyFont="1" applyFill="1" applyBorder="1" applyAlignment="1">
      <alignment horizontal="center" vertical="top" wrapText="1"/>
    </xf>
    <xf numFmtId="0" fontId="5" fillId="0" borderId="134" xfId="0" applyFont="1" applyFill="1" applyBorder="1" applyAlignment="1">
      <alignment/>
    </xf>
    <xf numFmtId="0" fontId="5" fillId="0" borderId="62" xfId="0" applyFont="1" applyFill="1" applyBorder="1" applyAlignment="1">
      <alignment horizontal="left" wrapText="1"/>
    </xf>
    <xf numFmtId="0" fontId="5" fillId="0" borderId="48" xfId="0" applyFont="1" applyFill="1" applyBorder="1" applyAlignment="1">
      <alignment/>
    </xf>
    <xf numFmtId="0" fontId="5" fillId="0" borderId="6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34" xfId="0" applyFont="1" applyFill="1" applyBorder="1" applyAlignment="1">
      <alignment horizontal="left" vertical="center" wrapText="1"/>
    </xf>
    <xf numFmtId="0" fontId="5" fillId="0" borderId="62" xfId="0" applyFont="1" applyFill="1" applyBorder="1" applyAlignment="1">
      <alignment horizontal="left" shrinkToFit="1"/>
    </xf>
    <xf numFmtId="0" fontId="5" fillId="0" borderId="48" xfId="0" applyFont="1" applyFill="1" applyBorder="1" applyAlignment="1">
      <alignment shrinkToFit="1"/>
    </xf>
    <xf numFmtId="0" fontId="5" fillId="0" borderId="134" xfId="0" applyFont="1" applyFill="1" applyBorder="1" applyAlignment="1">
      <alignment shrinkToFit="1"/>
    </xf>
    <xf numFmtId="0" fontId="5" fillId="0" borderId="61" xfId="0" applyFont="1" applyFill="1" applyBorder="1" applyAlignment="1">
      <alignment horizont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left"/>
    </xf>
    <xf numFmtId="0" fontId="5" fillId="0" borderId="61"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5" fillId="0" borderId="134"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135" xfId="0" applyFont="1" applyFill="1" applyBorder="1" applyAlignment="1">
      <alignment horizontal="center" vertical="center"/>
    </xf>
    <xf numFmtId="0" fontId="5" fillId="0" borderId="136" xfId="0" applyFont="1" applyFill="1" applyBorder="1" applyAlignment="1">
      <alignment/>
    </xf>
    <xf numFmtId="0" fontId="5" fillId="0" borderId="91" xfId="0" applyFont="1" applyFill="1" applyBorder="1" applyAlignment="1">
      <alignment horizontal="left" vertical="center" wrapText="1"/>
    </xf>
    <xf numFmtId="0" fontId="5" fillId="0" borderId="51" xfId="0" applyFont="1" applyFill="1" applyBorder="1" applyAlignment="1">
      <alignment/>
    </xf>
    <xf numFmtId="0" fontId="5" fillId="0" borderId="91"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136" xfId="0" applyFont="1" applyFill="1" applyBorder="1" applyAlignment="1">
      <alignment horizontal="left" vertical="top" wrapText="1"/>
    </xf>
    <xf numFmtId="0" fontId="5" fillId="0" borderId="91"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117" xfId="0" applyFont="1" applyFill="1" applyBorder="1" applyAlignment="1">
      <alignment horizontal="center"/>
    </xf>
    <xf numFmtId="0" fontId="5" fillId="0" borderId="129" xfId="0" applyFont="1" applyFill="1" applyBorder="1" applyAlignment="1">
      <alignment horizontal="center" vertical="top" wrapText="1"/>
    </xf>
    <xf numFmtId="0" fontId="5" fillId="0" borderId="137" xfId="0" applyFont="1" applyFill="1" applyBorder="1" applyAlignment="1" quotePrefix="1">
      <alignment horizontal="center"/>
    </xf>
    <xf numFmtId="0" fontId="5" fillId="0" borderId="132" xfId="0" applyFont="1" applyFill="1" applyBorder="1" applyAlignment="1">
      <alignment/>
    </xf>
    <xf numFmtId="0" fontId="5" fillId="0" borderId="130" xfId="0" applyFont="1" applyFill="1" applyBorder="1" applyAlignment="1">
      <alignment horizontal="justify" vertical="top" wrapText="1"/>
    </xf>
    <xf numFmtId="0" fontId="5" fillId="0" borderId="131" xfId="0" applyFont="1" applyFill="1" applyBorder="1" applyAlignment="1">
      <alignment/>
    </xf>
    <xf numFmtId="0" fontId="5" fillId="0" borderId="130" xfId="0" applyFont="1" applyFill="1" applyBorder="1" applyAlignment="1">
      <alignment horizontal="center" vertical="top" wrapText="1"/>
    </xf>
    <xf numFmtId="49" fontId="5" fillId="0" borderId="130" xfId="0" applyNumberFormat="1" applyFont="1" applyFill="1" applyBorder="1" applyAlignment="1">
      <alignment horizontal="center" vertical="top" wrapText="1"/>
    </xf>
    <xf numFmtId="49" fontId="5" fillId="0" borderId="133" xfId="0" applyNumberFormat="1" applyFont="1" applyFill="1" applyBorder="1" applyAlignment="1">
      <alignment horizontal="center" vertical="top" wrapText="1"/>
    </xf>
    <xf numFmtId="0" fontId="5" fillId="0" borderId="61" xfId="0" applyFont="1" applyFill="1" applyBorder="1" applyAlignment="1" quotePrefix="1">
      <alignment horizontal="center"/>
    </xf>
    <xf numFmtId="0" fontId="5" fillId="0" borderId="62" xfId="0" applyFont="1" applyFill="1" applyBorder="1" applyAlignment="1">
      <alignment horizontal="justify" vertical="top" wrapText="1"/>
    </xf>
    <xf numFmtId="0" fontId="5" fillId="0" borderId="62" xfId="0" applyFont="1" applyFill="1" applyBorder="1" applyAlignment="1">
      <alignment horizontal="center" vertical="top" wrapText="1"/>
    </xf>
    <xf numFmtId="14" fontId="5" fillId="0" borderId="62" xfId="0" applyNumberFormat="1" applyFont="1" applyFill="1" applyBorder="1" applyAlignment="1">
      <alignment horizontal="center" vertical="top" wrapText="1"/>
    </xf>
    <xf numFmtId="14" fontId="5" fillId="0" borderId="63" xfId="0" applyNumberFormat="1" applyFont="1" applyFill="1" applyBorder="1" applyAlignment="1">
      <alignment horizontal="center" vertical="top" wrapText="1"/>
    </xf>
    <xf numFmtId="0" fontId="5" fillId="0" borderId="135" xfId="0" applyFont="1" applyFill="1" applyBorder="1" applyAlignment="1" quotePrefix="1">
      <alignment horizontal="center"/>
    </xf>
    <xf numFmtId="0" fontId="5" fillId="0" borderId="91" xfId="0" applyFont="1" applyFill="1" applyBorder="1" applyAlignment="1">
      <alignment horizontal="justify" vertical="top" wrapText="1"/>
    </xf>
    <xf numFmtId="0" fontId="5" fillId="0" borderId="91" xfId="0" applyFont="1" applyFill="1" applyBorder="1" applyAlignment="1">
      <alignment horizontal="center" vertical="top" wrapText="1"/>
    </xf>
    <xf numFmtId="14" fontId="5" fillId="0" borderId="91" xfId="0" applyNumberFormat="1" applyFont="1" applyFill="1" applyBorder="1" applyAlignment="1">
      <alignment horizontal="center" vertical="top" wrapText="1"/>
    </xf>
    <xf numFmtId="14" fontId="5" fillId="0" borderId="64" xfId="0" applyNumberFormat="1" applyFont="1" applyFill="1" applyBorder="1" applyAlignment="1">
      <alignment horizontal="center" vertical="top" wrapText="1"/>
    </xf>
    <xf numFmtId="0" fontId="5" fillId="0" borderId="43" xfId="0" applyFont="1" applyFill="1" applyBorder="1" applyAlignment="1" quotePrefix="1">
      <alignment horizontal="center"/>
    </xf>
    <xf numFmtId="0" fontId="5" fillId="0" borderId="82" xfId="0" applyFont="1" applyFill="1" applyBorder="1" applyAlignment="1">
      <alignment/>
    </xf>
    <xf numFmtId="0" fontId="5" fillId="0" borderId="62"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8" xfId="0" applyFont="1" applyFill="1" applyBorder="1" applyAlignment="1">
      <alignment horizontal="left" vertical="center" wrapText="1"/>
    </xf>
    <xf numFmtId="0" fontId="5" fillId="0" borderId="11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center"/>
    </xf>
    <xf numFmtId="0" fontId="5" fillId="0" borderId="134" xfId="0" applyFont="1" applyFill="1" applyBorder="1" applyAlignment="1">
      <alignment horizontal="center"/>
    </xf>
    <xf numFmtId="0" fontId="5" fillId="0" borderId="62" xfId="0" applyFont="1" applyFill="1" applyBorder="1" applyAlignment="1">
      <alignment/>
    </xf>
    <xf numFmtId="0" fontId="5" fillId="0" borderId="48" xfId="0" applyFont="1" applyFill="1" applyBorder="1" applyAlignment="1">
      <alignment/>
    </xf>
    <xf numFmtId="0" fontId="5" fillId="0" borderId="134" xfId="0" applyFont="1" applyFill="1" applyBorder="1" applyAlignment="1">
      <alignment/>
    </xf>
    <xf numFmtId="0" fontId="5" fillId="0" borderId="98" xfId="0" applyFont="1" applyFill="1" applyBorder="1" applyAlignment="1">
      <alignment horizontal="left" vertical="center"/>
    </xf>
    <xf numFmtId="0" fontId="5" fillId="0" borderId="50" xfId="0" applyFont="1" applyFill="1" applyBorder="1" applyAlignment="1">
      <alignment horizontal="left" vertical="center"/>
    </xf>
    <xf numFmtId="0" fontId="5" fillId="0" borderId="65" xfId="0" applyFont="1" applyFill="1" applyBorder="1" applyAlignment="1">
      <alignment horizontal="left" vertical="center"/>
    </xf>
    <xf numFmtId="0" fontId="5" fillId="0" borderId="48" xfId="0" applyFont="1" applyFill="1" applyBorder="1" applyAlignment="1">
      <alignment horizontal="left" vertical="center"/>
    </xf>
    <xf numFmtId="0" fontId="5" fillId="0" borderId="63"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73" xfId="0" applyFont="1" applyFill="1" applyBorder="1" applyAlignment="1">
      <alignment/>
    </xf>
    <xf numFmtId="0" fontId="5" fillId="0" borderId="46" xfId="0" applyFont="1" applyFill="1" applyBorder="1" applyAlignment="1">
      <alignment horizontal="left" vertical="center"/>
    </xf>
    <xf numFmtId="0" fontId="5" fillId="0" borderId="54" xfId="0" applyFont="1" applyFill="1" applyBorder="1" applyAlignment="1">
      <alignment horizontal="left" vertical="center"/>
    </xf>
    <xf numFmtId="0" fontId="5" fillId="0" borderId="86" xfId="0" applyFont="1" applyFill="1" applyBorder="1" applyAlignment="1">
      <alignment horizontal="left" vertical="center"/>
    </xf>
    <xf numFmtId="0" fontId="5" fillId="0" borderId="74" xfId="0" applyFont="1" applyFill="1" applyBorder="1" applyAlignment="1">
      <alignment horizontal="left" vertical="center"/>
    </xf>
    <xf numFmtId="0" fontId="5" fillId="0" borderId="66" xfId="0" applyFont="1" applyFill="1" applyBorder="1" applyAlignment="1">
      <alignment horizontal="left" vertical="center"/>
    </xf>
    <xf numFmtId="0" fontId="5" fillId="0" borderId="138" xfId="0" applyFont="1" applyFill="1" applyBorder="1" applyAlignment="1">
      <alignment horizontal="left" vertical="center"/>
    </xf>
    <xf numFmtId="0" fontId="5" fillId="0" borderId="139" xfId="0" applyFont="1" applyFill="1" applyBorder="1" applyAlignment="1">
      <alignment/>
    </xf>
    <xf numFmtId="0" fontId="5" fillId="0" borderId="81"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81"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66" xfId="0" applyFont="1" applyFill="1" applyBorder="1" applyAlignment="1">
      <alignment vertical="center"/>
    </xf>
    <xf numFmtId="0" fontId="5" fillId="0" borderId="138" xfId="0" applyFont="1" applyFill="1" applyBorder="1" applyAlignment="1">
      <alignment vertical="center"/>
    </xf>
    <xf numFmtId="0" fontId="5" fillId="0" borderId="140" xfId="0" applyFont="1" applyFill="1" applyBorder="1" applyAlignment="1">
      <alignment horizontal="left" vertical="center"/>
    </xf>
    <xf numFmtId="0" fontId="5" fillId="0" borderId="53" xfId="0" applyFont="1" applyFill="1" applyBorder="1" applyAlignment="1">
      <alignment horizontal="left" vertical="center"/>
    </xf>
    <xf numFmtId="0" fontId="5" fillId="0" borderId="52" xfId="0" applyFont="1" applyFill="1" applyBorder="1" applyAlignment="1">
      <alignment horizontal="left" vertical="center"/>
    </xf>
    <xf numFmtId="0" fontId="5" fillId="0" borderId="56" xfId="0" applyFont="1" applyFill="1" applyBorder="1" applyAlignment="1">
      <alignment/>
    </xf>
    <xf numFmtId="0" fontId="5" fillId="0" borderId="45"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shrinkToFit="1"/>
    </xf>
    <xf numFmtId="0" fontId="5" fillId="0" borderId="13" xfId="0" applyFont="1" applyFill="1" applyBorder="1" applyAlignment="1">
      <alignment vertical="center" shrinkToFit="1"/>
    </xf>
    <xf numFmtId="0" fontId="5" fillId="0" borderId="66" xfId="0" applyFont="1" applyFill="1" applyBorder="1" applyAlignment="1">
      <alignment vertical="center" shrinkToFit="1"/>
    </xf>
    <xf numFmtId="0" fontId="5" fillId="0" borderId="138" xfId="0" applyFont="1" applyFill="1" applyBorder="1" applyAlignment="1">
      <alignment vertical="center" shrinkToFit="1"/>
    </xf>
    <xf numFmtId="0" fontId="5" fillId="0" borderId="85" xfId="0" applyFont="1" applyFill="1" applyBorder="1" applyAlignment="1">
      <alignment horizontal="center" vertical="center"/>
    </xf>
    <xf numFmtId="0" fontId="5" fillId="0" borderId="68" xfId="0" applyFont="1" applyFill="1" applyBorder="1" applyAlignment="1">
      <alignment vertical="center"/>
    </xf>
    <xf numFmtId="0" fontId="5" fillId="0" borderId="99" xfId="0" applyFont="1" applyFill="1" applyBorder="1" applyAlignment="1">
      <alignment/>
    </xf>
    <xf numFmtId="0" fontId="5" fillId="0" borderId="57" xfId="0" applyFont="1" applyFill="1" applyBorder="1" applyAlignment="1">
      <alignment horizontal="left" vertical="center"/>
    </xf>
    <xf numFmtId="0" fontId="5" fillId="0" borderId="45" xfId="0" applyFont="1" applyFill="1" applyBorder="1" applyAlignment="1">
      <alignment horizontal="left" vertical="center"/>
    </xf>
    <xf numFmtId="0" fontId="5" fillId="0" borderId="16" xfId="0" applyFont="1" applyFill="1" applyBorder="1" applyAlignment="1">
      <alignment horizontal="left" vertical="center"/>
    </xf>
    <xf numFmtId="0" fontId="2" fillId="0" borderId="98"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140" xfId="0" applyNumberFormat="1" applyFont="1" applyBorder="1" applyAlignment="1" applyProtection="1">
      <alignment horizontal="center" vertical="center"/>
      <protection/>
    </xf>
    <xf numFmtId="0" fontId="5" fillId="0" borderId="53" xfId="0" applyNumberFormat="1" applyFont="1" applyBorder="1" applyAlignment="1" applyProtection="1">
      <alignment horizontal="center" vertical="center"/>
      <protection/>
    </xf>
    <xf numFmtId="0" fontId="5" fillId="0" borderId="108" xfId="0" applyFont="1" applyBorder="1" applyAlignment="1" applyProtection="1">
      <alignment horizontal="center" vertical="center"/>
      <protection/>
    </xf>
    <xf numFmtId="0" fontId="5" fillId="0" borderId="126" xfId="0" applyFont="1" applyBorder="1" applyAlignment="1" applyProtection="1">
      <alignment horizontal="center" vertical="center"/>
      <protection/>
    </xf>
    <xf numFmtId="0" fontId="5" fillId="0" borderId="141" xfId="0" applyFont="1" applyBorder="1" applyAlignment="1" applyProtection="1">
      <alignment horizontal="center" vertical="center"/>
      <protection/>
    </xf>
    <xf numFmtId="0" fontId="8" fillId="0" borderId="9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7" fillId="0" borderId="0" xfId="0" applyFont="1" applyAlignment="1">
      <alignment horizontal="left" vertical="center" shrinkToFit="1"/>
    </xf>
    <xf numFmtId="0" fontId="5" fillId="0" borderId="83" xfId="0" applyFont="1" applyBorder="1" applyAlignment="1" applyProtection="1">
      <alignment/>
      <protection locked="0"/>
    </xf>
    <xf numFmtId="0" fontId="8" fillId="0" borderId="47"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3" fillId="0" borderId="0" xfId="0" applyFont="1" applyAlignment="1" applyProtection="1">
      <alignment vertical="center" shrinkToFit="1"/>
      <protection/>
    </xf>
    <xf numFmtId="0" fontId="0" fillId="0" borderId="0" xfId="0" applyFont="1" applyAlignment="1">
      <alignment shrinkToFit="1"/>
    </xf>
    <xf numFmtId="0" fontId="2" fillId="0" borderId="62"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63" xfId="0" applyFont="1" applyBorder="1" applyAlignment="1" applyProtection="1">
      <alignment horizontal="left" vertical="center" wrapText="1"/>
      <protection locked="0"/>
    </xf>
    <xf numFmtId="0" fontId="5" fillId="0" borderId="48"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1" xfId="0" applyFont="1" applyBorder="1" applyAlignment="1">
      <alignment horizontal="center" shrinkToFit="1"/>
    </xf>
    <xf numFmtId="0" fontId="5" fillId="0" borderId="134" xfId="0" applyFont="1" applyBorder="1" applyAlignment="1">
      <alignment horizontal="center" shrinkToFit="1"/>
    </xf>
    <xf numFmtId="0" fontId="7" fillId="0" borderId="0" xfId="0" applyFont="1" applyFill="1" applyAlignment="1">
      <alignment horizontal="left" vertical="center" shrinkToFit="1"/>
    </xf>
    <xf numFmtId="0" fontId="5" fillId="0" borderId="66" xfId="0" applyFont="1" applyBorder="1" applyAlignment="1">
      <alignment horizontal="left" vertical="center" shrinkToFit="1"/>
    </xf>
    <xf numFmtId="0" fontId="5" fillId="0" borderId="138" xfId="0" applyFont="1" applyBorder="1" applyAlignment="1">
      <alignment horizontal="left" vertical="center" shrinkToFit="1"/>
    </xf>
    <xf numFmtId="0" fontId="14" fillId="0" borderId="134" xfId="0" applyFont="1" applyBorder="1" applyAlignment="1">
      <alignment horizontal="center" shrinkToFit="1"/>
    </xf>
    <xf numFmtId="0" fontId="3" fillId="0" borderId="9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9" fillId="0" borderId="45" xfId="0" applyFont="1" applyBorder="1" applyAlignment="1">
      <alignment horizontal="left" vertical="center"/>
    </xf>
    <xf numFmtId="0" fontId="5" fillId="33" borderId="62" xfId="0" applyFont="1" applyFill="1" applyBorder="1" applyAlignment="1">
      <alignment/>
    </xf>
    <xf numFmtId="0" fontId="5" fillId="33" borderId="63" xfId="0" applyFont="1" applyFill="1" applyBorder="1" applyAlignment="1">
      <alignment/>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5" fillId="0" borderId="48" xfId="0" applyFont="1" applyBorder="1" applyAlignment="1">
      <alignment horizontal="left" vertical="center" shrinkToFit="1"/>
    </xf>
    <xf numFmtId="0" fontId="5" fillId="0" borderId="63" xfId="0" applyFont="1" applyBorder="1" applyAlignment="1">
      <alignment horizontal="left" vertical="center" shrinkToFit="1"/>
    </xf>
    <xf numFmtId="0" fontId="2" fillId="0" borderId="53"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5" fillId="0" borderId="55" xfId="0" applyFont="1" applyBorder="1" applyAlignment="1">
      <alignment horizontal="center" shrinkToFit="1"/>
    </xf>
    <xf numFmtId="0" fontId="5" fillId="0" borderId="11" xfId="0" applyFont="1" applyBorder="1" applyAlignment="1">
      <alignment horizontal="center" shrinkToFit="1"/>
    </xf>
    <xf numFmtId="0" fontId="10" fillId="0" borderId="0"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86" xfId="0" applyFont="1" applyBorder="1" applyAlignment="1">
      <alignment horizontal="left" vertical="center" shrinkToFit="1"/>
    </xf>
    <xf numFmtId="0" fontId="7" fillId="0" borderId="53" xfId="0" applyFont="1" applyBorder="1" applyAlignment="1">
      <alignment horizontal="left" vertical="center" shrinkToFit="1"/>
    </xf>
    <xf numFmtId="0" fontId="5" fillId="33" borderId="46" xfId="0" applyFont="1" applyFill="1" applyBorder="1" applyAlignment="1">
      <alignment/>
    </xf>
    <xf numFmtId="0" fontId="5" fillId="33" borderId="86" xfId="0" applyFont="1" applyFill="1" applyBorder="1" applyAlignment="1">
      <alignment/>
    </xf>
    <xf numFmtId="0" fontId="14" fillId="0" borderId="11" xfId="0" applyFont="1" applyBorder="1" applyAlignment="1">
      <alignment horizontal="center" shrinkToFit="1"/>
    </xf>
    <xf numFmtId="0" fontId="5" fillId="0" borderId="43" xfId="0" applyFont="1" applyBorder="1" applyAlignment="1">
      <alignment horizontal="center" shrinkToFit="1"/>
    </xf>
    <xf numFmtId="0" fontId="14" fillId="0" borderId="82" xfId="0" applyFont="1" applyBorder="1" applyAlignment="1">
      <alignment horizontal="center" shrinkToFit="1"/>
    </xf>
    <xf numFmtId="0" fontId="7" fillId="0" borderId="12" xfId="0" applyFont="1" applyFill="1" applyBorder="1" applyAlignment="1" applyProtection="1">
      <alignment horizontal="left" shrinkToFit="1"/>
      <protection/>
    </xf>
    <xf numFmtId="0" fontId="7" fillId="0" borderId="0" xfId="0" applyFont="1" applyFill="1" applyBorder="1" applyAlignment="1" applyProtection="1">
      <alignment horizontal="left" shrinkToFit="1"/>
      <protection/>
    </xf>
    <xf numFmtId="0" fontId="7" fillId="0" borderId="13" xfId="0" applyFont="1" applyFill="1" applyBorder="1" applyAlignment="1" applyProtection="1">
      <alignment horizontal="left" shrinkToFit="1"/>
      <protection/>
    </xf>
    <xf numFmtId="0" fontId="5" fillId="0" borderId="54" xfId="0" applyFont="1" applyFill="1" applyBorder="1" applyAlignment="1">
      <alignment horizontal="left" vertical="center" shrinkToFit="1"/>
    </xf>
    <xf numFmtId="0" fontId="5" fillId="0" borderId="86"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21" fillId="0" borderId="83" xfId="0" applyFont="1" applyBorder="1" applyAlignment="1" applyProtection="1">
      <alignment horizontal="left"/>
      <protection locked="0"/>
    </xf>
    <xf numFmtId="0" fontId="7" fillId="0" borderId="0" xfId="0" applyFont="1" applyAlignment="1">
      <alignment horizontal="left"/>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50" xfId="0" applyFont="1" applyBorder="1" applyAlignment="1">
      <alignment horizontal="left" vertical="center" shrinkToFit="1"/>
    </xf>
    <xf numFmtId="0" fontId="5" fillId="0" borderId="65" xfId="0" applyFont="1" applyBorder="1" applyAlignment="1">
      <alignment horizontal="left" vertical="center" shrinkToFit="1"/>
    </xf>
    <xf numFmtId="0" fontId="8" fillId="0" borderId="68" xfId="0" applyFont="1" applyBorder="1" applyAlignment="1" applyProtection="1">
      <alignment horizontal="center" vertical="center" textRotation="255" wrapText="1"/>
      <protection/>
    </xf>
    <xf numFmtId="0" fontId="8" fillId="0" borderId="79" xfId="0" applyFont="1" applyBorder="1" applyAlignment="1" applyProtection="1">
      <alignment horizontal="center" vertical="center" textRotation="255" wrapText="1"/>
      <protection/>
    </xf>
    <xf numFmtId="0" fontId="8" fillId="0" borderId="78" xfId="0" applyFont="1" applyBorder="1" applyAlignment="1" applyProtection="1">
      <alignment horizontal="center" vertical="center" textRotation="255" wrapText="1"/>
      <protection/>
    </xf>
    <xf numFmtId="0" fontId="10" fillId="0" borderId="43"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65"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91" xfId="0" applyFont="1" applyBorder="1" applyAlignment="1">
      <alignment horizontal="center" vertical="top" shrinkToFit="1"/>
    </xf>
    <xf numFmtId="0" fontId="7" fillId="0" borderId="64" xfId="0" applyFont="1" applyBorder="1" applyAlignment="1">
      <alignment horizontal="center" vertical="top" shrinkToFit="1"/>
    </xf>
    <xf numFmtId="0" fontId="5" fillId="0" borderId="9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57"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8" fillId="0" borderId="68" xfId="0" applyFont="1" applyBorder="1" applyAlignment="1" applyProtection="1">
      <alignment horizontal="center" wrapText="1"/>
      <protection/>
    </xf>
    <xf numFmtId="0" fontId="8" fillId="0" borderId="79" xfId="0" applyFont="1" applyBorder="1" applyAlignment="1" applyProtection="1">
      <alignment horizontal="center" wrapText="1"/>
      <protection/>
    </xf>
    <xf numFmtId="0" fontId="8" fillId="0" borderId="78" xfId="0" applyFont="1" applyBorder="1" applyAlignment="1" applyProtection="1">
      <alignment horizontal="center" wrapText="1"/>
      <protection/>
    </xf>
    <xf numFmtId="0" fontId="5" fillId="0" borderId="9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82" xfId="0" applyFont="1" applyBorder="1" applyAlignment="1">
      <alignment horizontal="center" vertical="center" wrapText="1"/>
    </xf>
    <xf numFmtId="0" fontId="8" fillId="0" borderId="62" xfId="0" applyFont="1" applyBorder="1" applyAlignment="1" applyProtection="1">
      <alignment horizontal="center" wrapText="1"/>
      <protection/>
    </xf>
    <xf numFmtId="0" fontId="8" fillId="0" borderId="48" xfId="0" applyFont="1" applyBorder="1" applyAlignment="1" applyProtection="1">
      <alignment horizontal="center" wrapText="1"/>
      <protection/>
    </xf>
    <xf numFmtId="0" fontId="8" fillId="0" borderId="134" xfId="0" applyFont="1" applyBorder="1" applyAlignment="1" applyProtection="1">
      <alignment horizontal="center" wrapText="1"/>
      <protection/>
    </xf>
    <xf numFmtId="0" fontId="8" fillId="0" borderId="46" xfId="0" applyFont="1" applyBorder="1" applyAlignment="1" applyProtection="1">
      <alignment horizontal="center" wrapText="1"/>
      <protection/>
    </xf>
    <xf numFmtId="0" fontId="8" fillId="0" borderId="81" xfId="0" applyFont="1" applyBorder="1" applyAlignment="1" applyProtection="1">
      <alignment horizontal="center" wrapText="1"/>
      <protection/>
    </xf>
    <xf numFmtId="0" fontId="8" fillId="0" borderId="74" xfId="0" applyFont="1" applyBorder="1" applyAlignment="1" applyProtection="1">
      <alignment horizontal="center" wrapText="1"/>
      <protection/>
    </xf>
    <xf numFmtId="0" fontId="8" fillId="0" borderId="54"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8" fillId="0" borderId="66" xfId="0" applyFont="1" applyBorder="1" applyAlignment="1" applyProtection="1">
      <alignment horizontal="center" wrapText="1"/>
      <protection/>
    </xf>
    <xf numFmtId="0" fontId="8" fillId="0" borderId="11" xfId="0" applyFont="1" applyBorder="1" applyAlignment="1" applyProtection="1">
      <alignment horizontal="center" wrapText="1"/>
      <protection/>
    </xf>
    <xf numFmtId="0" fontId="8" fillId="0" borderId="80" xfId="0" applyFont="1" applyBorder="1" applyAlignment="1" applyProtection="1">
      <alignment horizontal="center" wrapText="1"/>
      <protection/>
    </xf>
    <xf numFmtId="0" fontId="8" fillId="0" borderId="10" xfId="0" applyFont="1" applyBorder="1" applyAlignment="1" applyProtection="1">
      <alignment horizontal="center" wrapText="1"/>
      <protection/>
    </xf>
    <xf numFmtId="0" fontId="5" fillId="0" borderId="91" xfId="0" applyFont="1" applyBorder="1" applyAlignment="1">
      <alignment horizontal="left" vertical="center"/>
    </xf>
    <xf numFmtId="0" fontId="5" fillId="0" borderId="51" xfId="0" applyFont="1" applyBorder="1" applyAlignment="1">
      <alignment horizontal="left" vertical="center"/>
    </xf>
    <xf numFmtId="0" fontId="5" fillId="0" borderId="64" xfId="0" applyFont="1" applyBorder="1" applyAlignment="1">
      <alignment horizontal="left" vertical="center"/>
    </xf>
    <xf numFmtId="0" fontId="7" fillId="0" borderId="14" xfId="0" applyFont="1" applyBorder="1" applyAlignment="1" applyProtection="1">
      <alignment horizontal="center" vertical="center" wrapText="1"/>
      <protection/>
    </xf>
    <xf numFmtId="0" fontId="0" fillId="0" borderId="142" xfId="0" applyFont="1" applyBorder="1" applyAlignment="1">
      <alignment/>
    </xf>
    <xf numFmtId="0" fontId="0" fillId="0" borderId="15" xfId="0" applyFont="1" applyBorder="1" applyAlignment="1">
      <alignment/>
    </xf>
    <xf numFmtId="0" fontId="0" fillId="0" borderId="59" xfId="0" applyFont="1" applyBorder="1" applyAlignment="1">
      <alignment/>
    </xf>
    <xf numFmtId="0" fontId="5" fillId="0" borderId="135" xfId="0" applyFont="1" applyBorder="1" applyAlignment="1">
      <alignment shrinkToFit="1"/>
    </xf>
    <xf numFmtId="0" fontId="14" fillId="0" borderId="136" xfId="0" applyFont="1" applyBorder="1" applyAlignment="1">
      <alignment shrinkToFit="1"/>
    </xf>
    <xf numFmtId="0" fontId="7" fillId="0" borderId="14" xfId="0" applyFont="1" applyBorder="1" applyAlignment="1">
      <alignment horizontal="left" vertical="center" shrinkToFit="1"/>
    </xf>
    <xf numFmtId="0" fontId="7" fillId="0" borderId="52" xfId="0" applyFont="1" applyBorder="1" applyAlignment="1">
      <alignment horizontal="left" vertical="center" shrinkToFit="1"/>
    </xf>
    <xf numFmtId="0" fontId="16" fillId="35" borderId="43" xfId="0" applyFont="1" applyFill="1" applyBorder="1" applyAlignment="1">
      <alignment vertical="center"/>
    </xf>
    <xf numFmtId="0" fontId="16" fillId="35" borderId="50" xfId="0" applyFont="1" applyFill="1" applyBorder="1" applyAlignment="1">
      <alignment vertical="center"/>
    </xf>
    <xf numFmtId="0" fontId="16" fillId="35" borderId="65" xfId="0" applyFont="1" applyFill="1" applyBorder="1" applyAlignment="1">
      <alignment vertical="center"/>
    </xf>
    <xf numFmtId="0" fontId="5" fillId="0" borderId="61" xfId="0" applyFont="1" applyBorder="1" applyAlignment="1">
      <alignment shrinkToFit="1"/>
    </xf>
    <xf numFmtId="0" fontId="5" fillId="0" borderId="134" xfId="0" applyFont="1" applyBorder="1" applyAlignment="1">
      <alignment shrinkToFit="1"/>
    </xf>
    <xf numFmtId="0" fontId="14" fillId="0" borderId="134" xfId="0" applyFont="1" applyBorder="1" applyAlignment="1">
      <alignment shrinkToFit="1"/>
    </xf>
    <xf numFmtId="0" fontId="5" fillId="0" borderId="62"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55" xfId="0" applyFont="1" applyBorder="1" applyAlignment="1">
      <alignment vertical="center" shrinkToFit="1"/>
    </xf>
    <xf numFmtId="0" fontId="5" fillId="0" borderId="11" xfId="0" applyFont="1" applyBorder="1" applyAlignment="1">
      <alignment vertical="center" shrinkToFit="1"/>
    </xf>
    <xf numFmtId="0" fontId="5" fillId="0" borderId="60" xfId="0" applyFont="1" applyBorder="1" applyAlignment="1">
      <alignment vertical="center" shrinkToFit="1"/>
    </xf>
    <xf numFmtId="0" fontId="5" fillId="0" borderId="10" xfId="0" applyFont="1" applyBorder="1" applyAlignment="1">
      <alignment vertical="center" shrinkToFit="1"/>
    </xf>
    <xf numFmtId="0" fontId="5" fillId="0" borderId="74" xfId="0" applyFont="1" applyBorder="1" applyAlignment="1">
      <alignment horizontal="left" vertical="center" shrinkToFit="1"/>
    </xf>
    <xf numFmtId="0" fontId="16" fillId="34" borderId="43" xfId="0" applyFont="1" applyFill="1" applyBorder="1" applyAlignment="1">
      <alignment vertical="center"/>
    </xf>
    <xf numFmtId="0" fontId="16" fillId="34" borderId="50" xfId="0" applyFont="1" applyFill="1" applyBorder="1" applyAlignment="1">
      <alignment vertical="center"/>
    </xf>
    <xf numFmtId="0" fontId="16" fillId="34" borderId="65" xfId="0" applyFont="1" applyFill="1" applyBorder="1" applyAlignment="1">
      <alignment vertical="center"/>
    </xf>
    <xf numFmtId="0" fontId="5" fillId="0" borderId="51" xfId="0" applyFont="1" applyFill="1" applyBorder="1" applyAlignment="1">
      <alignment horizontal="left" vertical="center" shrinkToFit="1"/>
    </xf>
    <xf numFmtId="0" fontId="5" fillId="0" borderId="64" xfId="0" applyFont="1" applyFill="1" applyBorder="1" applyAlignment="1">
      <alignment horizontal="left" vertical="center" shrinkToFit="1"/>
    </xf>
    <xf numFmtId="0" fontId="5" fillId="0" borderId="135" xfId="0" applyFont="1" applyBorder="1" applyAlignment="1">
      <alignment horizontal="center" shrinkToFit="1"/>
    </xf>
    <xf numFmtId="0" fontId="5" fillId="0" borderId="136" xfId="0" applyFont="1" applyBorder="1" applyAlignment="1">
      <alignment horizontal="center" shrinkToFit="1"/>
    </xf>
    <xf numFmtId="0" fontId="63" fillId="33" borderId="14" xfId="0" applyFont="1" applyFill="1" applyBorder="1" applyAlignment="1" applyProtection="1">
      <alignment horizontal="center" vertical="center"/>
      <protection hidden="1"/>
    </xf>
    <xf numFmtId="0" fontId="63" fillId="33" borderId="53" xfId="0" applyFont="1" applyFill="1" applyBorder="1" applyAlignment="1" applyProtection="1">
      <alignment horizontal="center" vertical="center"/>
      <protection hidden="1"/>
    </xf>
    <xf numFmtId="0" fontId="64" fillId="0" borderId="52" xfId="0" applyFont="1" applyBorder="1" applyAlignment="1" applyProtection="1">
      <alignment horizontal="center" vertical="center"/>
      <protection hidden="1"/>
    </xf>
    <xf numFmtId="0" fontId="63" fillId="33" borderId="15" xfId="0" applyFont="1" applyFill="1" applyBorder="1" applyAlignment="1" applyProtection="1">
      <alignment horizontal="center" vertical="center"/>
      <protection hidden="1"/>
    </xf>
    <xf numFmtId="0" fontId="63" fillId="33" borderId="45" xfId="0" applyFont="1" applyFill="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5" fillId="0" borderId="43" xfId="0" applyFont="1" applyBorder="1" applyAlignment="1">
      <alignment horizontal="center" vertical="center" wrapText="1"/>
    </xf>
    <xf numFmtId="0" fontId="5" fillId="33" borderId="98"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0" borderId="60" xfId="0" applyFont="1" applyBorder="1" applyAlignment="1">
      <alignment horizontal="center" shrinkToFit="1"/>
    </xf>
    <xf numFmtId="0" fontId="14" fillId="0" borderId="10" xfId="0" applyFont="1" applyBorder="1" applyAlignment="1">
      <alignment horizontal="center" shrinkToFit="1"/>
    </xf>
    <xf numFmtId="0" fontId="5" fillId="0" borderId="58" xfId="0" applyFont="1" applyBorder="1" applyAlignment="1" applyProtection="1">
      <alignment horizontal="right" vertical="center" wrapText="1"/>
      <protection locked="0"/>
    </xf>
    <xf numFmtId="0" fontId="5" fillId="0" borderId="4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34" xfId="0" applyFont="1" applyBorder="1" applyAlignment="1">
      <alignment horizontal="center" vertical="center" shrinkToFit="1"/>
    </xf>
    <xf numFmtId="0" fontId="9" fillId="0" borderId="0" xfId="0" applyFont="1" applyAlignment="1">
      <alignment/>
    </xf>
    <xf numFmtId="0" fontId="2" fillId="0" borderId="98"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83" xfId="0" applyFont="1" applyBorder="1" applyAlignment="1" applyProtection="1">
      <alignment horizontal="left" vertical="center"/>
      <protection locked="0"/>
    </xf>
    <xf numFmtId="0" fontId="3" fillId="0" borderId="91" xfId="0" applyFont="1" applyBorder="1" applyAlignment="1" applyProtection="1">
      <alignment horizontal="left"/>
      <protection locked="0"/>
    </xf>
    <xf numFmtId="0" fontId="3" fillId="0" borderId="51" xfId="0" applyFont="1" applyBorder="1" applyAlignment="1" applyProtection="1">
      <alignment horizontal="left"/>
      <protection locked="0"/>
    </xf>
    <xf numFmtId="0" fontId="3" fillId="0" borderId="136" xfId="0" applyFont="1" applyBorder="1" applyAlignment="1" applyProtection="1">
      <alignment horizontal="left"/>
      <protection locked="0"/>
    </xf>
    <xf numFmtId="0" fontId="3" fillId="0" borderId="91"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3" fillId="0" borderId="136" xfId="0" applyFont="1" applyBorder="1" applyAlignment="1" applyProtection="1">
      <alignment vertical="center" wrapText="1"/>
      <protection locked="0"/>
    </xf>
    <xf numFmtId="0" fontId="3" fillId="0" borderId="135" xfId="0" applyFont="1" applyBorder="1" applyAlignment="1" applyProtection="1">
      <alignment horizontal="left"/>
      <protection locked="0"/>
    </xf>
    <xf numFmtId="0" fontId="5" fillId="0" borderId="53" xfId="0" applyFont="1" applyBorder="1" applyAlignment="1">
      <alignment horizontal="left" vertical="center" wrapText="1"/>
    </xf>
    <xf numFmtId="0" fontId="0" fillId="0" borderId="50" xfId="0" applyFont="1" applyBorder="1" applyAlignment="1">
      <alignment vertical="center"/>
    </xf>
    <xf numFmtId="0" fontId="0" fillId="0" borderId="65" xfId="0" applyFont="1" applyBorder="1" applyAlignment="1">
      <alignment vertical="center"/>
    </xf>
    <xf numFmtId="0" fontId="5" fillId="0" borderId="86" xfId="0" applyFont="1" applyFill="1" applyBorder="1" applyAlignment="1">
      <alignment horizontal="center" vertical="center" wrapText="1"/>
    </xf>
    <xf numFmtId="0" fontId="7" fillId="0" borderId="24"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5" fillId="0" borderId="135"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136" xfId="0" applyFont="1" applyBorder="1" applyAlignment="1">
      <alignment horizontal="center" vertical="center" shrinkToFit="1"/>
    </xf>
    <xf numFmtId="0" fontId="3" fillId="0" borderId="0" xfId="0" applyFont="1" applyAlignment="1">
      <alignment horizontal="left" wrapText="1"/>
    </xf>
    <xf numFmtId="0" fontId="7" fillId="0" borderId="143"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13" fillId="33" borderId="55" xfId="0" applyFont="1" applyFill="1" applyBorder="1" applyAlignment="1" applyProtection="1">
      <alignment horizontal="center" vertical="center" wrapText="1" shrinkToFit="1"/>
      <protection hidden="1"/>
    </xf>
    <xf numFmtId="0" fontId="13" fillId="33" borderId="54" xfId="0" applyFont="1" applyFill="1" applyBorder="1" applyAlignment="1" applyProtection="1">
      <alignment horizontal="center" vertical="center" wrapText="1" shrinkToFit="1"/>
      <protection hidden="1"/>
    </xf>
    <xf numFmtId="0" fontId="13" fillId="33" borderId="86" xfId="0" applyFont="1" applyFill="1" applyBorder="1" applyAlignment="1" applyProtection="1">
      <alignment horizontal="center" vertical="center" wrapText="1" shrinkToFit="1"/>
      <protection hidden="1"/>
    </xf>
    <xf numFmtId="0" fontId="13" fillId="33" borderId="60" xfId="0" applyFont="1" applyFill="1" applyBorder="1" applyAlignment="1" applyProtection="1">
      <alignment horizontal="center" vertical="center" wrapText="1" shrinkToFit="1"/>
      <protection hidden="1"/>
    </xf>
    <xf numFmtId="0" fontId="13" fillId="33" borderId="66" xfId="0" applyFont="1" applyFill="1" applyBorder="1" applyAlignment="1" applyProtection="1">
      <alignment horizontal="center" vertical="center" wrapText="1" shrinkToFit="1"/>
      <protection hidden="1"/>
    </xf>
    <xf numFmtId="0" fontId="13" fillId="33" borderId="138" xfId="0" applyFont="1" applyFill="1" applyBorder="1" applyAlignment="1" applyProtection="1">
      <alignment horizontal="center" vertical="center" wrapText="1" shrinkToFit="1"/>
      <protection hidden="1"/>
    </xf>
    <xf numFmtId="0" fontId="7" fillId="0" borderId="45" xfId="0" applyFont="1" applyBorder="1" applyAlignment="1">
      <alignment horizontal="left" vertical="center" shrinkToFit="1"/>
    </xf>
    <xf numFmtId="0" fontId="5" fillId="0" borderId="13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9"/>
        </patternFill>
      </fill>
    </dxf>
    <dxf>
      <fill>
        <patternFill patternType="none">
          <bgColor indexed="65"/>
        </patternFill>
      </fill>
    </dxf>
    <dxf>
      <fill>
        <patternFill>
          <bgColor indexed="9"/>
        </patternFill>
      </fill>
    </dxf>
    <dxf>
      <fill>
        <patternFill>
          <bgColor indexed="47"/>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4</xdr:row>
      <xdr:rowOff>0</xdr:rowOff>
    </xdr:from>
    <xdr:to>
      <xdr:col>18</xdr:col>
      <xdr:colOff>0</xdr:colOff>
      <xdr:row>9</xdr:row>
      <xdr:rowOff>0</xdr:rowOff>
    </xdr:to>
    <xdr:sp>
      <xdr:nvSpPr>
        <xdr:cNvPr id="1" name="Text Box 75"/>
        <xdr:cNvSpPr txBox="1">
          <a:spLocks noChangeArrowheads="1"/>
        </xdr:cNvSpPr>
      </xdr:nvSpPr>
      <xdr:spPr>
        <a:xfrm>
          <a:off x="6753225" y="676275"/>
          <a:ext cx="1247775" cy="1066800"/>
        </a:xfrm>
        <a:prstGeom prst="rect">
          <a:avLst/>
        </a:prstGeom>
        <a:solidFill>
          <a:srgbClr val="FFFFFF"/>
        </a:solidFill>
        <a:ln w="317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C0C0C0"/>
              </a:solidFill>
              <a:latin typeface="ＭＳ Ｐ明朝"/>
              <a:ea typeface="ＭＳ Ｐ明朝"/>
              <a:cs typeface="ＭＳ Ｐ明朝"/>
            </a:rPr>
            <a:t>
</a:t>
          </a:r>
          <a:r>
            <a:rPr lang="en-US" cap="none" sz="1100" b="0" i="0" u="none" baseline="0">
              <a:solidFill>
                <a:srgbClr val="C0C0C0"/>
              </a:solidFill>
              <a:latin typeface="ＭＳ Ｐ明朝"/>
              <a:ea typeface="ＭＳ Ｐ明朝"/>
              <a:cs typeface="ＭＳ Ｐ明朝"/>
            </a:rPr>
            <a:t>責任者</a:t>
          </a:r>
          <a:r>
            <a:rPr lang="en-US" cap="none" sz="1100" b="0" i="0" u="none" baseline="0">
              <a:solidFill>
                <a:srgbClr val="C0C0C0"/>
              </a:solidFill>
              <a:latin typeface="ＭＳ Ｐ明朝"/>
              <a:ea typeface="ＭＳ Ｐ明朝"/>
              <a:cs typeface="ＭＳ Ｐ明朝"/>
            </a:rPr>
            <a:t>
</a:t>
          </a:r>
          <a:r>
            <a:rPr lang="en-US" cap="none" sz="1100" b="0" i="0" u="none" baseline="0">
              <a:solidFill>
                <a:srgbClr val="C0C0C0"/>
              </a:solidFill>
              <a:latin typeface="ＭＳ Ｐ明朝"/>
              <a:ea typeface="ＭＳ Ｐ明朝"/>
              <a:cs typeface="ＭＳ Ｐ明朝"/>
            </a:rPr>
            <a:t>印</a:t>
          </a:r>
        </a:p>
      </xdr:txBody>
    </xdr:sp>
    <xdr:clientData/>
  </xdr:twoCellAnchor>
  <xdr:twoCellAnchor editAs="oneCell">
    <xdr:from>
      <xdr:col>13</xdr:col>
      <xdr:colOff>152400</xdr:colOff>
      <xdr:row>60</xdr:row>
      <xdr:rowOff>38100</xdr:rowOff>
    </xdr:from>
    <xdr:to>
      <xdr:col>16</xdr:col>
      <xdr:colOff>600075</xdr:colOff>
      <xdr:row>66</xdr:row>
      <xdr:rowOff>19050</xdr:rowOff>
    </xdr:to>
    <xdr:pic>
      <xdr:nvPicPr>
        <xdr:cNvPr id="2" name="Picture 76"/>
        <xdr:cNvPicPr preferRelativeResize="1">
          <a:picLocks noChangeAspect="1"/>
        </xdr:cNvPicPr>
      </xdr:nvPicPr>
      <xdr:blipFill>
        <a:blip r:embed="rId1"/>
        <a:srcRect r="58367" b="15823"/>
        <a:stretch>
          <a:fillRect/>
        </a:stretch>
      </xdr:blipFill>
      <xdr:spPr>
        <a:xfrm>
          <a:off x="5448300" y="10010775"/>
          <a:ext cx="2495550" cy="1000125"/>
        </a:xfrm>
        <a:prstGeom prst="rect">
          <a:avLst/>
        </a:prstGeom>
        <a:solidFill>
          <a:srgbClr val="FFFFFF"/>
        </a:solidFill>
        <a:ln w="9525" cmpd="sng">
          <a:noFill/>
        </a:ln>
      </xdr:spPr>
    </xdr:pic>
    <xdr:clientData/>
  </xdr:twoCellAnchor>
  <xdr:twoCellAnchor>
    <xdr:from>
      <xdr:col>11</xdr:col>
      <xdr:colOff>0</xdr:colOff>
      <xdr:row>15</xdr:row>
      <xdr:rowOff>66675</xdr:rowOff>
    </xdr:from>
    <xdr:to>
      <xdr:col>14</xdr:col>
      <xdr:colOff>0</xdr:colOff>
      <xdr:row>16</xdr:row>
      <xdr:rowOff>0</xdr:rowOff>
    </xdr:to>
    <xdr:grpSp>
      <xdr:nvGrpSpPr>
        <xdr:cNvPr id="3" name="Group 104"/>
        <xdr:cNvGrpSpPr>
          <a:grpSpLocks/>
        </xdr:cNvGrpSpPr>
      </xdr:nvGrpSpPr>
      <xdr:grpSpPr>
        <a:xfrm>
          <a:off x="3829050" y="2781300"/>
          <a:ext cx="2200275" cy="95250"/>
          <a:chOff x="386" y="315"/>
          <a:chExt cx="211" cy="10"/>
        </a:xfrm>
        <a:solidFill>
          <a:srgbClr val="FFFFFF"/>
        </a:solidFill>
      </xdr:grpSpPr>
      <xdr:sp>
        <xdr:nvSpPr>
          <xdr:cNvPr id="4" name="Line 105"/>
          <xdr:cNvSpPr>
            <a:spLocks/>
          </xdr:cNvSpPr>
        </xdr:nvSpPr>
        <xdr:spPr>
          <a:xfrm flipH="1">
            <a:off x="386" y="315"/>
            <a:ext cx="1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06"/>
          <xdr:cNvSpPr>
            <a:spLocks/>
          </xdr:cNvSpPr>
        </xdr:nvSpPr>
        <xdr:spPr>
          <a:xfrm flipH="1">
            <a:off x="396" y="315"/>
            <a:ext cx="1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7"/>
          <xdr:cNvSpPr>
            <a:spLocks/>
          </xdr:cNvSpPr>
        </xdr:nvSpPr>
        <xdr:spPr>
          <a:xfrm flipH="1" flipV="1">
            <a:off x="587" y="315"/>
            <a:ext cx="1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190500</xdr:colOff>
      <xdr:row>15</xdr:row>
      <xdr:rowOff>0</xdr:rowOff>
    </xdr:from>
    <xdr:to>
      <xdr:col>13</xdr:col>
      <xdr:colOff>466725</xdr:colOff>
      <xdr:row>15</xdr:row>
      <xdr:rowOff>133350</xdr:rowOff>
    </xdr:to>
    <xdr:sp>
      <xdr:nvSpPr>
        <xdr:cNvPr id="7" name="Text Box 89"/>
        <xdr:cNvSpPr txBox="1">
          <a:spLocks noChangeArrowheads="1"/>
        </xdr:cNvSpPr>
      </xdr:nvSpPr>
      <xdr:spPr>
        <a:xfrm>
          <a:off x="4019550" y="2714625"/>
          <a:ext cx="1743075" cy="13335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各物質につき１箇所を選択</a:t>
          </a:r>
        </a:p>
      </xdr:txBody>
    </xdr:sp>
    <xdr:clientData/>
  </xdr:twoCellAnchor>
  <xdr:twoCellAnchor>
    <xdr:from>
      <xdr:col>14</xdr:col>
      <xdr:colOff>0</xdr:colOff>
      <xdr:row>15</xdr:row>
      <xdr:rowOff>66675</xdr:rowOff>
    </xdr:from>
    <xdr:to>
      <xdr:col>18</xdr:col>
      <xdr:colOff>0</xdr:colOff>
      <xdr:row>16</xdr:row>
      <xdr:rowOff>0</xdr:rowOff>
    </xdr:to>
    <xdr:grpSp>
      <xdr:nvGrpSpPr>
        <xdr:cNvPr id="8" name="Group 108"/>
        <xdr:cNvGrpSpPr>
          <a:grpSpLocks/>
        </xdr:cNvGrpSpPr>
      </xdr:nvGrpSpPr>
      <xdr:grpSpPr>
        <a:xfrm>
          <a:off x="6029325" y="2781300"/>
          <a:ext cx="1971675" cy="95250"/>
          <a:chOff x="386" y="315"/>
          <a:chExt cx="211" cy="10"/>
        </a:xfrm>
        <a:solidFill>
          <a:srgbClr val="FFFFFF"/>
        </a:solidFill>
      </xdr:grpSpPr>
      <xdr:sp>
        <xdr:nvSpPr>
          <xdr:cNvPr id="9" name="Line 109"/>
          <xdr:cNvSpPr>
            <a:spLocks/>
          </xdr:cNvSpPr>
        </xdr:nvSpPr>
        <xdr:spPr>
          <a:xfrm flipH="1">
            <a:off x="386" y="315"/>
            <a:ext cx="1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10"/>
          <xdr:cNvSpPr>
            <a:spLocks/>
          </xdr:cNvSpPr>
        </xdr:nvSpPr>
        <xdr:spPr>
          <a:xfrm flipH="1">
            <a:off x="396" y="315"/>
            <a:ext cx="1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1"/>
          <xdr:cNvSpPr>
            <a:spLocks/>
          </xdr:cNvSpPr>
        </xdr:nvSpPr>
        <xdr:spPr>
          <a:xfrm flipH="1" flipV="1">
            <a:off x="587" y="315"/>
            <a:ext cx="1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190500</xdr:colOff>
      <xdr:row>15</xdr:row>
      <xdr:rowOff>0</xdr:rowOff>
    </xdr:from>
    <xdr:to>
      <xdr:col>16</xdr:col>
      <xdr:colOff>495300</xdr:colOff>
      <xdr:row>15</xdr:row>
      <xdr:rowOff>133350</xdr:rowOff>
    </xdr:to>
    <xdr:sp>
      <xdr:nvSpPr>
        <xdr:cNvPr id="12" name="Text Box 90"/>
        <xdr:cNvSpPr txBox="1">
          <a:spLocks noChangeArrowheads="1"/>
        </xdr:cNvSpPr>
      </xdr:nvSpPr>
      <xdr:spPr>
        <a:xfrm>
          <a:off x="6219825" y="2714625"/>
          <a:ext cx="1619250" cy="13335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各物質につきどちらかを選択</a:t>
          </a:r>
        </a:p>
      </xdr:txBody>
    </xdr:sp>
    <xdr:clientData/>
  </xdr:twoCellAnchor>
  <xdr:twoCellAnchor>
    <xdr:from>
      <xdr:col>14</xdr:col>
      <xdr:colOff>38100</xdr:colOff>
      <xdr:row>33</xdr:row>
      <xdr:rowOff>19050</xdr:rowOff>
    </xdr:from>
    <xdr:to>
      <xdr:col>16</xdr:col>
      <xdr:colOff>638175</xdr:colOff>
      <xdr:row>36</xdr:row>
      <xdr:rowOff>95250</xdr:rowOff>
    </xdr:to>
    <xdr:sp>
      <xdr:nvSpPr>
        <xdr:cNvPr id="13" name="四角形吹き出し 2"/>
        <xdr:cNvSpPr>
          <a:spLocks/>
        </xdr:cNvSpPr>
      </xdr:nvSpPr>
      <xdr:spPr>
        <a:xfrm>
          <a:off x="6067425" y="5838825"/>
          <a:ext cx="1914525" cy="619125"/>
        </a:xfrm>
        <a:prstGeom prst="wedgeRectCallout">
          <a:avLst>
            <a:gd name="adj1" fmla="val 10875"/>
            <a:gd name="adj2" fmla="val 89773"/>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項目２０で規制除外項目を</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選択した場合、記入不要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266"/>
  <sheetViews>
    <sheetView showGridLines="0" tabSelected="1" zoomScaleSheetLayoutView="80" zoomScalePageLayoutView="0" workbookViewId="0" topLeftCell="A1">
      <selection activeCell="M8" sqref="M8"/>
    </sheetView>
  </sheetViews>
  <sheetFormatPr defaultColWidth="9.00390625" defaultRowHeight="13.5"/>
  <cols>
    <col min="1" max="1" width="0.74609375" style="187" customWidth="1"/>
    <col min="2" max="2" width="3.50390625" style="187" customWidth="1"/>
    <col min="3" max="3" width="4.50390625" style="187" customWidth="1"/>
    <col min="4" max="4" width="5.50390625" style="188" customWidth="1"/>
    <col min="5" max="5" width="6.50390625" style="188" customWidth="1"/>
    <col min="6" max="6" width="4.625" style="189" customWidth="1"/>
    <col min="7" max="7" width="7.125" style="187" customWidth="1"/>
    <col min="8" max="8" width="4.625" style="187" customWidth="1"/>
    <col min="9" max="9" width="13.75390625" style="187" customWidth="1"/>
    <col min="10" max="10" width="9.00390625" style="187" customWidth="1"/>
    <col min="11" max="11" width="19.125" style="187" customWidth="1"/>
    <col min="12" max="12" width="14.375" style="187" customWidth="1"/>
    <col min="13" max="13" width="12.25390625" style="189" customWidth="1"/>
    <col min="14" max="14" width="9.875" style="191" customWidth="1"/>
    <col min="15" max="15" width="2.125" style="191" customWidth="1"/>
    <col min="16" max="16" width="7.875" style="191" customWidth="1"/>
    <col min="17" max="16384" width="9.00390625" style="191" customWidth="1"/>
  </cols>
  <sheetData>
    <row r="1" ht="13.5">
      <c r="M1" s="190" t="s">
        <v>484</v>
      </c>
    </row>
    <row r="2" spans="6:13" ht="19.5" customHeight="1">
      <c r="F2" s="320" t="s">
        <v>205</v>
      </c>
      <c r="G2" s="320"/>
      <c r="H2" s="320"/>
      <c r="I2" s="320"/>
      <c r="J2" s="320"/>
      <c r="K2" s="320"/>
      <c r="L2" s="320"/>
      <c r="M2" s="192"/>
    </row>
    <row r="3" spans="1:16" ht="13.5">
      <c r="A3" s="98"/>
      <c r="B3" s="193" t="s">
        <v>59</v>
      </c>
      <c r="C3" s="194"/>
      <c r="D3" s="194"/>
      <c r="E3" s="194"/>
      <c r="F3" s="190"/>
      <c r="G3" s="194"/>
      <c r="H3" s="194"/>
      <c r="I3" s="194"/>
      <c r="J3" s="194"/>
      <c r="K3" s="194"/>
      <c r="L3" s="194"/>
      <c r="M3" s="190"/>
      <c r="N3" s="98"/>
      <c r="O3" s="98"/>
      <c r="P3" s="98"/>
    </row>
    <row r="4" spans="1:16" ht="13.5">
      <c r="A4" s="98"/>
      <c r="B4" s="194"/>
      <c r="C4" s="194" t="s">
        <v>482</v>
      </c>
      <c r="D4" s="194"/>
      <c r="E4" s="194"/>
      <c r="F4" s="190"/>
      <c r="G4" s="194"/>
      <c r="H4" s="194"/>
      <c r="I4" s="194"/>
      <c r="J4" s="194"/>
      <c r="K4" s="194"/>
      <c r="L4" s="194"/>
      <c r="M4" s="190"/>
      <c r="N4" s="98"/>
      <c r="O4" s="98"/>
      <c r="P4" s="98"/>
    </row>
    <row r="5" spans="1:16" ht="13.5">
      <c r="A5" s="98"/>
      <c r="B5" s="194"/>
      <c r="C5" s="194" t="s">
        <v>206</v>
      </c>
      <c r="D5" s="194"/>
      <c r="E5" s="194"/>
      <c r="F5" s="190"/>
      <c r="G5" s="194"/>
      <c r="H5" s="194"/>
      <c r="I5" s="194"/>
      <c r="J5" s="194"/>
      <c r="K5" s="194"/>
      <c r="L5" s="194"/>
      <c r="M5" s="190"/>
      <c r="N5" s="98"/>
      <c r="O5" s="98"/>
      <c r="P5" s="98"/>
    </row>
    <row r="6" spans="1:16" ht="13.5">
      <c r="A6" s="98"/>
      <c r="B6" s="194"/>
      <c r="C6" s="194" t="s">
        <v>436</v>
      </c>
      <c r="D6" s="194"/>
      <c r="E6" s="194"/>
      <c r="F6" s="195"/>
      <c r="G6" s="193"/>
      <c r="H6" s="193"/>
      <c r="I6" s="193"/>
      <c r="J6" s="193"/>
      <c r="K6" s="193"/>
      <c r="L6" s="193"/>
      <c r="M6" s="190"/>
      <c r="N6" s="98"/>
      <c r="O6" s="98"/>
      <c r="P6" s="98"/>
    </row>
    <row r="7" spans="1:16" ht="13.5">
      <c r="A7" s="98"/>
      <c r="B7" s="193" t="s">
        <v>60</v>
      </c>
      <c r="C7" s="194"/>
      <c r="D7" s="194"/>
      <c r="E7" s="194"/>
      <c r="F7" s="190"/>
      <c r="G7" s="194"/>
      <c r="H7" s="194"/>
      <c r="I7" s="194"/>
      <c r="J7" s="194"/>
      <c r="K7" s="194"/>
      <c r="L7" s="194"/>
      <c r="M7" s="190"/>
      <c r="N7" s="98"/>
      <c r="O7" s="98"/>
      <c r="P7" s="98"/>
    </row>
    <row r="8" spans="1:16" ht="13.5">
      <c r="A8" s="98"/>
      <c r="B8" s="194"/>
      <c r="C8" s="194" t="s">
        <v>84</v>
      </c>
      <c r="D8" s="194"/>
      <c r="E8" s="194"/>
      <c r="F8" s="190"/>
      <c r="G8" s="194"/>
      <c r="H8" s="194"/>
      <c r="I8" s="194"/>
      <c r="J8" s="194"/>
      <c r="K8" s="194"/>
      <c r="L8" s="194"/>
      <c r="M8" s="190"/>
      <c r="N8" s="98"/>
      <c r="O8" s="98"/>
      <c r="P8" s="98"/>
    </row>
    <row r="9" spans="1:16" ht="11.25" customHeight="1">
      <c r="A9" s="98"/>
      <c r="B9" s="193" t="s">
        <v>61</v>
      </c>
      <c r="C9" s="194"/>
      <c r="D9" s="194"/>
      <c r="E9" s="194"/>
      <c r="F9" s="190"/>
      <c r="G9" s="194"/>
      <c r="H9" s="194"/>
      <c r="I9" s="194"/>
      <c r="J9" s="194"/>
      <c r="K9" s="194"/>
      <c r="L9" s="194"/>
      <c r="M9" s="190"/>
      <c r="N9" s="98"/>
      <c r="O9" s="98"/>
      <c r="P9" s="98"/>
    </row>
    <row r="10" spans="1:16" ht="13.5">
      <c r="A10" s="98"/>
      <c r="B10" s="194"/>
      <c r="C10" s="194" t="s">
        <v>207</v>
      </c>
      <c r="D10" s="194"/>
      <c r="E10" s="194"/>
      <c r="F10" s="190"/>
      <c r="G10" s="194"/>
      <c r="H10" s="194"/>
      <c r="I10" s="194"/>
      <c r="J10" s="194"/>
      <c r="K10" s="194"/>
      <c r="L10" s="194"/>
      <c r="M10" s="190"/>
      <c r="N10" s="98"/>
      <c r="O10" s="98"/>
      <c r="P10" s="196"/>
    </row>
    <row r="11" spans="1:16" ht="13.5">
      <c r="A11" s="98"/>
      <c r="B11" s="194"/>
      <c r="C11" s="194" t="s">
        <v>83</v>
      </c>
      <c r="D11" s="194"/>
      <c r="E11" s="194"/>
      <c r="F11" s="190"/>
      <c r="G11" s="194"/>
      <c r="H11" s="194"/>
      <c r="I11" s="194"/>
      <c r="J11" s="194"/>
      <c r="K11" s="194"/>
      <c r="L11" s="194"/>
      <c r="M11" s="190"/>
      <c r="N11" s="98"/>
      <c r="O11" s="98"/>
      <c r="P11" s="98"/>
    </row>
    <row r="12" spans="1:16" ht="13.5">
      <c r="A12" s="98"/>
      <c r="B12" s="194"/>
      <c r="C12" s="193" t="s">
        <v>67</v>
      </c>
      <c r="D12" s="193"/>
      <c r="E12" s="194"/>
      <c r="F12" s="190"/>
      <c r="G12" s="194"/>
      <c r="H12" s="194"/>
      <c r="I12" s="194"/>
      <c r="J12" s="194"/>
      <c r="K12" s="194"/>
      <c r="L12" s="194"/>
      <c r="M12" s="190"/>
      <c r="N12" s="98"/>
      <c r="O12" s="98"/>
      <c r="P12" s="98"/>
    </row>
    <row r="13" spans="1:16" ht="13.5">
      <c r="A13" s="98"/>
      <c r="B13" s="194"/>
      <c r="C13" s="194" t="s">
        <v>77</v>
      </c>
      <c r="D13" s="193"/>
      <c r="E13" s="194"/>
      <c r="F13" s="190"/>
      <c r="G13" s="194"/>
      <c r="H13" s="194"/>
      <c r="I13" s="194"/>
      <c r="J13" s="194"/>
      <c r="K13" s="194"/>
      <c r="L13" s="194"/>
      <c r="M13" s="190"/>
      <c r="N13" s="98"/>
      <c r="O13" s="98"/>
      <c r="P13" s="98"/>
    </row>
    <row r="14" spans="1:16" ht="13.5">
      <c r="A14" s="98"/>
      <c r="B14" s="193" t="s">
        <v>62</v>
      </c>
      <c r="C14" s="194"/>
      <c r="D14" s="194"/>
      <c r="E14" s="194"/>
      <c r="F14" s="190"/>
      <c r="G14" s="194"/>
      <c r="H14" s="194"/>
      <c r="I14" s="194"/>
      <c r="J14" s="194"/>
      <c r="K14" s="194"/>
      <c r="L14" s="194"/>
      <c r="M14" s="190"/>
      <c r="N14" s="98"/>
      <c r="O14" s="98"/>
      <c r="P14" s="98"/>
    </row>
    <row r="15" spans="1:16" ht="13.5">
      <c r="A15" s="98"/>
      <c r="B15" s="194"/>
      <c r="C15" s="194" t="s">
        <v>89</v>
      </c>
      <c r="D15" s="194"/>
      <c r="E15" s="194"/>
      <c r="F15" s="190"/>
      <c r="G15" s="194"/>
      <c r="H15" s="194"/>
      <c r="I15" s="194"/>
      <c r="J15" s="194"/>
      <c r="K15" s="194"/>
      <c r="L15" s="194"/>
      <c r="M15" s="190"/>
      <c r="N15" s="98"/>
      <c r="O15" s="98"/>
      <c r="P15" s="98"/>
    </row>
    <row r="16" spans="1:16" ht="13.5">
      <c r="A16" s="98"/>
      <c r="B16" s="194"/>
      <c r="C16" s="194" t="s">
        <v>69</v>
      </c>
      <c r="D16" s="194"/>
      <c r="E16" s="194"/>
      <c r="F16" s="190"/>
      <c r="G16" s="194"/>
      <c r="H16" s="194"/>
      <c r="I16" s="194"/>
      <c r="J16" s="194"/>
      <c r="K16" s="194"/>
      <c r="L16" s="194"/>
      <c r="M16" s="190"/>
      <c r="N16" s="98"/>
      <c r="O16" s="98"/>
      <c r="P16" s="98"/>
    </row>
    <row r="17" spans="1:16" ht="13.5">
      <c r="A17" s="98"/>
      <c r="B17" s="194"/>
      <c r="C17" s="194" t="s">
        <v>88</v>
      </c>
      <c r="D17" s="194"/>
      <c r="E17" s="194"/>
      <c r="F17" s="190"/>
      <c r="G17" s="194"/>
      <c r="H17" s="194"/>
      <c r="I17" s="194"/>
      <c r="J17" s="194"/>
      <c r="K17" s="194"/>
      <c r="L17" s="194"/>
      <c r="M17" s="190"/>
      <c r="N17" s="98"/>
      <c r="O17" s="98"/>
      <c r="P17" s="98"/>
    </row>
    <row r="18" spans="1:16" ht="13.5">
      <c r="A18" s="98"/>
      <c r="B18" s="194"/>
      <c r="C18" s="194" t="s">
        <v>78</v>
      </c>
      <c r="D18" s="194"/>
      <c r="E18" s="194"/>
      <c r="F18" s="190"/>
      <c r="G18" s="194"/>
      <c r="H18" s="194"/>
      <c r="I18" s="194"/>
      <c r="J18" s="194"/>
      <c r="K18" s="194"/>
      <c r="L18" s="194"/>
      <c r="M18" s="190"/>
      <c r="N18" s="98"/>
      <c r="O18" s="98"/>
      <c r="P18" s="98"/>
    </row>
    <row r="19" spans="1:16" ht="13.5">
      <c r="A19" s="98"/>
      <c r="B19" s="194"/>
      <c r="C19" s="193" t="s">
        <v>208</v>
      </c>
      <c r="D19" s="194"/>
      <c r="E19" s="194"/>
      <c r="F19" s="190"/>
      <c r="G19" s="194"/>
      <c r="H19" s="194"/>
      <c r="I19" s="194"/>
      <c r="J19" s="194"/>
      <c r="K19" s="194"/>
      <c r="L19" s="194"/>
      <c r="M19" s="190"/>
      <c r="N19" s="98"/>
      <c r="O19" s="98"/>
      <c r="P19" s="98"/>
    </row>
    <row r="20" spans="1:16" ht="13.5">
      <c r="A20" s="98"/>
      <c r="B20" s="197" t="s">
        <v>63</v>
      </c>
      <c r="C20" s="194"/>
      <c r="D20" s="194"/>
      <c r="E20" s="198"/>
      <c r="F20" s="190"/>
      <c r="G20" s="198"/>
      <c r="H20" s="198"/>
      <c r="I20" s="198"/>
      <c r="J20" s="198"/>
      <c r="K20" s="198"/>
      <c r="L20" s="194"/>
      <c r="M20" s="190"/>
      <c r="N20" s="98"/>
      <c r="O20" s="98"/>
      <c r="P20" s="98"/>
    </row>
    <row r="21" spans="1:16" ht="13.5">
      <c r="A21" s="98"/>
      <c r="B21" s="98"/>
      <c r="C21" s="194" t="s">
        <v>343</v>
      </c>
      <c r="D21" s="194"/>
      <c r="E21" s="194"/>
      <c r="F21" s="190"/>
      <c r="G21" s="194"/>
      <c r="H21" s="194"/>
      <c r="I21" s="194"/>
      <c r="J21" s="194"/>
      <c r="K21" s="194"/>
      <c r="L21" s="194"/>
      <c r="M21" s="190"/>
      <c r="N21" s="98"/>
      <c r="O21" s="98"/>
      <c r="P21" s="98"/>
    </row>
    <row r="22" spans="1:16" ht="13.5">
      <c r="A22" s="98"/>
      <c r="B22" s="98"/>
      <c r="C22" s="194" t="s">
        <v>344</v>
      </c>
      <c r="D22" s="194"/>
      <c r="E22" s="194"/>
      <c r="F22" s="190"/>
      <c r="G22" s="194"/>
      <c r="H22" s="194"/>
      <c r="I22" s="194"/>
      <c r="J22" s="194"/>
      <c r="K22" s="194"/>
      <c r="L22" s="194"/>
      <c r="M22" s="190"/>
      <c r="N22" s="98"/>
      <c r="O22" s="98"/>
      <c r="P22" s="98"/>
    </row>
    <row r="23" spans="1:16" ht="13.5">
      <c r="A23" s="98"/>
      <c r="B23" s="98"/>
      <c r="C23" s="194" t="s">
        <v>209</v>
      </c>
      <c r="D23" s="194"/>
      <c r="E23" s="194"/>
      <c r="F23" s="190"/>
      <c r="G23" s="194"/>
      <c r="H23" s="194"/>
      <c r="I23" s="194"/>
      <c r="J23" s="194"/>
      <c r="K23" s="194"/>
      <c r="L23" s="194"/>
      <c r="M23" s="190"/>
      <c r="N23" s="98"/>
      <c r="O23" s="98"/>
      <c r="P23" s="98"/>
    </row>
    <row r="24" spans="1:16" ht="13.5">
      <c r="A24" s="98"/>
      <c r="B24" s="98"/>
      <c r="C24" s="194" t="s">
        <v>386</v>
      </c>
      <c r="D24" s="194"/>
      <c r="E24" s="194"/>
      <c r="F24" s="190"/>
      <c r="G24" s="194"/>
      <c r="H24" s="194"/>
      <c r="I24" s="194"/>
      <c r="J24" s="194"/>
      <c r="K24" s="194"/>
      <c r="L24" s="194"/>
      <c r="M24" s="190"/>
      <c r="N24" s="98"/>
      <c r="O24" s="98"/>
      <c r="P24" s="98"/>
    </row>
    <row r="25" spans="1:16" ht="13.5">
      <c r="A25" s="98"/>
      <c r="B25" s="98"/>
      <c r="C25" s="194" t="s">
        <v>200</v>
      </c>
      <c r="D25" s="194"/>
      <c r="E25" s="194"/>
      <c r="F25" s="190"/>
      <c r="G25" s="194"/>
      <c r="H25" s="194"/>
      <c r="I25" s="194"/>
      <c r="J25" s="194"/>
      <c r="K25" s="194"/>
      <c r="L25" s="194"/>
      <c r="M25" s="190"/>
      <c r="N25" s="98"/>
      <c r="O25" s="98"/>
      <c r="P25" s="98"/>
    </row>
    <row r="26" spans="1:16" ht="13.5">
      <c r="A26" s="98"/>
      <c r="B26" s="98"/>
      <c r="C26" s="98"/>
      <c r="D26" s="194"/>
      <c r="E26" s="194"/>
      <c r="F26" s="190" t="s">
        <v>56</v>
      </c>
      <c r="G26" s="194"/>
      <c r="H26" s="194"/>
      <c r="I26" s="194"/>
      <c r="J26" s="194"/>
      <c r="K26" s="194"/>
      <c r="L26" s="194"/>
      <c r="M26" s="190"/>
      <c r="N26" s="98"/>
      <c r="O26" s="98"/>
      <c r="P26" s="196"/>
    </row>
    <row r="27" spans="1:16" ht="4.5" customHeight="1">
      <c r="A27" s="98"/>
      <c r="B27" s="98"/>
      <c r="C27" s="194"/>
      <c r="D27" s="194"/>
      <c r="E27" s="194"/>
      <c r="F27" s="190"/>
      <c r="G27" s="194"/>
      <c r="H27" s="194"/>
      <c r="I27" s="194"/>
      <c r="J27" s="194"/>
      <c r="K27" s="194"/>
      <c r="L27" s="194"/>
      <c r="M27" s="190"/>
      <c r="N27" s="98"/>
      <c r="O27" s="98"/>
      <c r="P27" s="98"/>
    </row>
    <row r="28" spans="1:16" ht="13.5">
      <c r="A28" s="98"/>
      <c r="B28" s="98"/>
      <c r="C28" s="199" t="s">
        <v>387</v>
      </c>
      <c r="D28" s="194"/>
      <c r="E28" s="194"/>
      <c r="F28" s="190"/>
      <c r="G28" s="194"/>
      <c r="H28" s="194"/>
      <c r="I28" s="194"/>
      <c r="J28" s="194"/>
      <c r="K28" s="194"/>
      <c r="L28" s="194"/>
      <c r="M28" s="190"/>
      <c r="N28" s="98"/>
      <c r="O28" s="98"/>
      <c r="P28" s="98"/>
    </row>
    <row r="29" spans="1:16" ht="13.5">
      <c r="A29" s="98"/>
      <c r="B29" s="98"/>
      <c r="C29" s="193" t="s">
        <v>201</v>
      </c>
      <c r="D29" s="193"/>
      <c r="E29" s="200"/>
      <c r="F29" s="190"/>
      <c r="G29" s="98"/>
      <c r="H29" s="194" t="s">
        <v>210</v>
      </c>
      <c r="I29" s="194"/>
      <c r="J29" s="194"/>
      <c r="K29" s="194"/>
      <c r="L29" s="194"/>
      <c r="M29" s="190"/>
      <c r="N29" s="194"/>
      <c r="O29" s="194"/>
      <c r="P29" s="194"/>
    </row>
    <row r="30" spans="1:16" ht="13.5">
      <c r="A30" s="98"/>
      <c r="B30" s="98"/>
      <c r="C30" s="321" t="s">
        <v>409</v>
      </c>
      <c r="D30" s="321"/>
      <c r="E30" s="321"/>
      <c r="F30" s="321"/>
      <c r="G30" s="321"/>
      <c r="H30" s="194" t="s">
        <v>261</v>
      </c>
      <c r="I30" s="194"/>
      <c r="J30" s="194"/>
      <c r="K30" s="194"/>
      <c r="L30" s="194"/>
      <c r="M30" s="190"/>
      <c r="N30" s="194"/>
      <c r="O30" s="194"/>
      <c r="P30" s="196"/>
    </row>
    <row r="31" spans="1:16" ht="12" customHeight="1">
      <c r="A31" s="98"/>
      <c r="B31" s="98"/>
      <c r="C31" s="193" t="s">
        <v>166</v>
      </c>
      <c r="D31" s="193"/>
      <c r="E31" s="198"/>
      <c r="F31" s="190"/>
      <c r="G31" s="98"/>
      <c r="H31" s="194" t="s">
        <v>388</v>
      </c>
      <c r="I31" s="194"/>
      <c r="J31" s="194"/>
      <c r="K31" s="194"/>
      <c r="L31" s="194"/>
      <c r="M31" s="190"/>
      <c r="N31" s="194"/>
      <c r="O31" s="194"/>
      <c r="P31" s="194"/>
    </row>
    <row r="32" spans="1:16" ht="12.75" customHeight="1">
      <c r="A32" s="98"/>
      <c r="B32" s="98"/>
      <c r="C32" s="193"/>
      <c r="D32" s="193"/>
      <c r="E32" s="198"/>
      <c r="F32" s="190"/>
      <c r="G32" s="98"/>
      <c r="H32" s="193" t="s">
        <v>335</v>
      </c>
      <c r="I32" s="194"/>
      <c r="J32" s="194"/>
      <c r="K32" s="194"/>
      <c r="L32" s="194"/>
      <c r="M32" s="190"/>
      <c r="N32" s="194"/>
      <c r="O32" s="194"/>
      <c r="P32" s="194"/>
    </row>
    <row r="33" spans="1:16" ht="13.5">
      <c r="A33" s="98"/>
      <c r="B33" s="98"/>
      <c r="C33" s="322" t="s">
        <v>202</v>
      </c>
      <c r="D33" s="322"/>
      <c r="E33" s="322"/>
      <c r="F33" s="322"/>
      <c r="G33" s="322"/>
      <c r="H33" s="323" t="s">
        <v>211</v>
      </c>
      <c r="I33" s="323"/>
      <c r="J33" s="323"/>
      <c r="K33" s="323"/>
      <c r="L33" s="323"/>
      <c r="M33" s="323"/>
      <c r="N33" s="194"/>
      <c r="O33" s="194"/>
      <c r="P33" s="194"/>
    </row>
    <row r="34" spans="1:16" ht="12.75" customHeight="1">
      <c r="A34" s="98"/>
      <c r="B34" s="98"/>
      <c r="C34" s="201"/>
      <c r="D34" s="201"/>
      <c r="E34" s="201"/>
      <c r="F34" s="202"/>
      <c r="G34" s="201"/>
      <c r="H34" s="321" t="s">
        <v>336</v>
      </c>
      <c r="I34" s="321"/>
      <c r="J34" s="321"/>
      <c r="K34" s="321"/>
      <c r="L34" s="321"/>
      <c r="M34" s="321"/>
      <c r="N34" s="321"/>
      <c r="O34" s="194"/>
      <c r="P34" s="194"/>
    </row>
    <row r="35" spans="1:16" ht="13.5">
      <c r="A35" s="98"/>
      <c r="B35" s="98"/>
      <c r="C35" s="193" t="s">
        <v>212</v>
      </c>
      <c r="D35" s="193"/>
      <c r="E35" s="194"/>
      <c r="F35" s="190"/>
      <c r="G35" s="98"/>
      <c r="H35" s="198" t="s">
        <v>454</v>
      </c>
      <c r="I35" s="198"/>
      <c r="J35" s="198"/>
      <c r="K35" s="198"/>
      <c r="L35" s="198"/>
      <c r="M35" s="198"/>
      <c r="N35" s="194"/>
      <c r="O35" s="194"/>
      <c r="P35" s="194"/>
    </row>
    <row r="36" spans="1:16" ht="13.5">
      <c r="A36" s="98"/>
      <c r="B36" s="98"/>
      <c r="C36" s="193"/>
      <c r="D36" s="193"/>
      <c r="E36" s="194"/>
      <c r="F36" s="190"/>
      <c r="G36" s="98"/>
      <c r="H36" s="323" t="s">
        <v>185</v>
      </c>
      <c r="I36" s="323"/>
      <c r="J36" s="323"/>
      <c r="K36" s="323"/>
      <c r="L36" s="323"/>
      <c r="M36" s="323"/>
      <c r="N36" s="194"/>
      <c r="O36" s="194"/>
      <c r="P36" s="194"/>
    </row>
    <row r="37" spans="1:16" ht="13.5" customHeight="1">
      <c r="A37" s="98"/>
      <c r="B37" s="98"/>
      <c r="C37" s="193"/>
      <c r="D37" s="193"/>
      <c r="E37" s="198"/>
      <c r="F37" s="190"/>
      <c r="G37" s="194"/>
      <c r="H37" s="327" t="s">
        <v>181</v>
      </c>
      <c r="I37" s="327"/>
      <c r="J37" s="327"/>
      <c r="K37" s="327"/>
      <c r="L37" s="327"/>
      <c r="M37" s="327"/>
      <c r="N37" s="327"/>
      <c r="O37" s="98"/>
      <c r="P37" s="98"/>
    </row>
    <row r="38" spans="1:16" ht="3.75" customHeight="1">
      <c r="A38" s="98"/>
      <c r="B38" s="98"/>
      <c r="C38" s="193"/>
      <c r="D38" s="193"/>
      <c r="E38" s="198"/>
      <c r="F38" s="190"/>
      <c r="G38" s="194"/>
      <c r="H38" s="98"/>
      <c r="I38" s="98"/>
      <c r="J38" s="98"/>
      <c r="K38" s="98"/>
      <c r="L38" s="98"/>
      <c r="M38" s="190"/>
      <c r="N38" s="98"/>
      <c r="O38" s="98"/>
      <c r="P38" s="98"/>
    </row>
    <row r="39" spans="1:16" ht="13.5">
      <c r="A39" s="98"/>
      <c r="B39" s="98"/>
      <c r="C39" s="199" t="s">
        <v>345</v>
      </c>
      <c r="D39" s="193"/>
      <c r="E39" s="198"/>
      <c r="F39" s="190"/>
      <c r="G39" s="194"/>
      <c r="H39" s="98"/>
      <c r="I39" s="198"/>
      <c r="J39" s="198"/>
      <c r="K39" s="198"/>
      <c r="L39" s="194"/>
      <c r="M39" s="190"/>
      <c r="N39" s="98"/>
      <c r="O39" s="98"/>
      <c r="P39" s="98"/>
    </row>
    <row r="40" spans="1:16" ht="13.5">
      <c r="A40" s="98"/>
      <c r="B40" s="98"/>
      <c r="C40" s="193" t="s">
        <v>268</v>
      </c>
      <c r="D40" s="194"/>
      <c r="E40" s="198"/>
      <c r="F40" s="190"/>
      <c r="G40" s="198"/>
      <c r="H40" s="198" t="s">
        <v>97</v>
      </c>
      <c r="I40" s="198"/>
      <c r="J40" s="198"/>
      <c r="K40" s="198"/>
      <c r="L40" s="194"/>
      <c r="M40" s="190"/>
      <c r="N40" s="98"/>
      <c r="O40" s="98"/>
      <c r="P40" s="98"/>
    </row>
    <row r="41" spans="1:16" ht="13.5">
      <c r="A41" s="98"/>
      <c r="B41" s="98"/>
      <c r="C41" s="193" t="s">
        <v>269</v>
      </c>
      <c r="D41" s="194"/>
      <c r="E41" s="198"/>
      <c r="F41" s="190"/>
      <c r="G41" s="198"/>
      <c r="H41" s="198" t="s">
        <v>346</v>
      </c>
      <c r="I41" s="198"/>
      <c r="J41" s="198"/>
      <c r="K41" s="198"/>
      <c r="L41" s="194"/>
      <c r="M41" s="190"/>
      <c r="N41" s="98"/>
      <c r="O41" s="98"/>
      <c r="P41" s="98"/>
    </row>
    <row r="42" spans="1:16" ht="13.5">
      <c r="A42" s="98"/>
      <c r="B42" s="98"/>
      <c r="C42" s="198" t="s">
        <v>437</v>
      </c>
      <c r="D42" s="198"/>
      <c r="E42" s="198"/>
      <c r="F42" s="198"/>
      <c r="G42" s="198"/>
      <c r="H42" s="198" t="s">
        <v>270</v>
      </c>
      <c r="I42" s="198"/>
      <c r="J42" s="198"/>
      <c r="K42" s="198"/>
      <c r="L42" s="198"/>
      <c r="M42" s="98"/>
      <c r="N42" s="203"/>
      <c r="O42" s="98"/>
      <c r="P42" s="98"/>
    </row>
    <row r="43" spans="1:16" ht="13.5">
      <c r="A43" s="98"/>
      <c r="B43" s="98"/>
      <c r="C43" s="198" t="s">
        <v>438</v>
      </c>
      <c r="D43" s="198"/>
      <c r="E43" s="198"/>
      <c r="F43" s="198"/>
      <c r="G43" s="198"/>
      <c r="H43" s="198" t="s">
        <v>267</v>
      </c>
      <c r="I43" s="198"/>
      <c r="J43" s="198"/>
      <c r="K43" s="198"/>
      <c r="L43" s="198"/>
      <c r="M43" s="98"/>
      <c r="N43" s="98"/>
      <c r="O43" s="98"/>
      <c r="P43" s="196"/>
    </row>
    <row r="44" spans="1:16" ht="6.75" customHeight="1">
      <c r="A44" s="98"/>
      <c r="B44" s="98"/>
      <c r="C44" s="194"/>
      <c r="D44" s="194"/>
      <c r="E44" s="194"/>
      <c r="F44" s="194"/>
      <c r="G44" s="194"/>
      <c r="H44" s="194"/>
      <c r="I44" s="203"/>
      <c r="J44" s="98"/>
      <c r="K44" s="98"/>
      <c r="L44" s="98"/>
      <c r="M44" s="98"/>
      <c r="N44" s="98"/>
      <c r="O44" s="98"/>
      <c r="P44" s="196"/>
    </row>
    <row r="45" spans="1:16" ht="13.5">
      <c r="A45" s="98"/>
      <c r="B45" s="98"/>
      <c r="C45" s="199" t="s">
        <v>347</v>
      </c>
      <c r="D45" s="193"/>
      <c r="E45" s="198"/>
      <c r="F45" s="190"/>
      <c r="G45" s="194"/>
      <c r="H45" s="98"/>
      <c r="I45" s="198"/>
      <c r="J45" s="198"/>
      <c r="K45" s="198"/>
      <c r="L45" s="194"/>
      <c r="M45" s="190"/>
      <c r="N45" s="98"/>
      <c r="O45" s="98"/>
      <c r="P45" s="98"/>
    </row>
    <row r="46" spans="1:16" ht="13.5">
      <c r="A46" s="98"/>
      <c r="B46" s="98"/>
      <c r="C46" s="193" t="s">
        <v>95</v>
      </c>
      <c r="D46" s="194"/>
      <c r="E46" s="198"/>
      <c r="F46" s="190"/>
      <c r="G46" s="198" t="s">
        <v>390</v>
      </c>
      <c r="H46" s="98"/>
      <c r="I46" s="198"/>
      <c r="J46" s="198"/>
      <c r="K46" s="198"/>
      <c r="L46" s="194"/>
      <c r="M46" s="190"/>
      <c r="N46" s="98"/>
      <c r="O46" s="98"/>
      <c r="P46" s="98"/>
    </row>
    <row r="47" spans="1:16" ht="13.5">
      <c r="A47" s="98"/>
      <c r="B47" s="98"/>
      <c r="C47" s="193" t="s">
        <v>96</v>
      </c>
      <c r="D47" s="194"/>
      <c r="E47" s="198"/>
      <c r="F47" s="190"/>
      <c r="G47" s="198" t="s">
        <v>391</v>
      </c>
      <c r="H47" s="98"/>
      <c r="I47" s="198"/>
      <c r="J47" s="198"/>
      <c r="K47" s="198"/>
      <c r="L47" s="194"/>
      <c r="M47" s="190"/>
      <c r="N47" s="98"/>
      <c r="O47" s="98"/>
      <c r="P47" s="98"/>
    </row>
    <row r="48" spans="1:16" ht="7.5" customHeight="1">
      <c r="A48" s="98"/>
      <c r="B48" s="98"/>
      <c r="C48" s="193"/>
      <c r="D48" s="194"/>
      <c r="E48" s="198"/>
      <c r="F48" s="190"/>
      <c r="G48" s="198"/>
      <c r="H48" s="98"/>
      <c r="I48" s="198"/>
      <c r="J48" s="198"/>
      <c r="K48" s="198"/>
      <c r="L48" s="194"/>
      <c r="M48" s="190"/>
      <c r="N48" s="98"/>
      <c r="O48" s="98"/>
      <c r="P48" s="98"/>
    </row>
    <row r="49" spans="1:16" ht="13.5">
      <c r="A49" s="98"/>
      <c r="B49" s="193" t="s">
        <v>64</v>
      </c>
      <c r="C49" s="193"/>
      <c r="D49" s="193"/>
      <c r="E49" s="198"/>
      <c r="F49" s="190"/>
      <c r="G49" s="198"/>
      <c r="H49" s="198"/>
      <c r="I49" s="198"/>
      <c r="J49" s="198"/>
      <c r="K49" s="198"/>
      <c r="L49" s="194"/>
      <c r="M49" s="190"/>
      <c r="N49" s="98"/>
      <c r="O49" s="98"/>
      <c r="P49" s="98"/>
    </row>
    <row r="50" spans="1:16" ht="13.5">
      <c r="A50" s="98"/>
      <c r="B50" s="98"/>
      <c r="C50" s="194" t="s">
        <v>213</v>
      </c>
      <c r="D50" s="194"/>
      <c r="E50" s="198"/>
      <c r="F50" s="190"/>
      <c r="G50" s="198"/>
      <c r="H50" s="198"/>
      <c r="I50" s="198"/>
      <c r="J50" s="198"/>
      <c r="K50" s="198"/>
      <c r="L50" s="194"/>
      <c r="M50" s="190"/>
      <c r="N50" s="98"/>
      <c r="O50" s="98"/>
      <c r="P50" s="98"/>
    </row>
    <row r="51" spans="1:16" ht="13.5">
      <c r="A51" s="98"/>
      <c r="B51" s="98"/>
      <c r="C51" s="323" t="s">
        <v>214</v>
      </c>
      <c r="D51" s="323"/>
      <c r="E51" s="323"/>
      <c r="F51" s="323"/>
      <c r="G51" s="323"/>
      <c r="H51" s="323"/>
      <c r="I51" s="323"/>
      <c r="J51" s="323"/>
      <c r="K51" s="323"/>
      <c r="L51" s="323"/>
      <c r="M51" s="323"/>
      <c r="N51" s="198"/>
      <c r="O51" s="98"/>
      <c r="P51" s="98"/>
    </row>
    <row r="52" spans="1:16" ht="13.5">
      <c r="A52" s="98"/>
      <c r="B52" s="98"/>
      <c r="C52" s="323" t="s">
        <v>348</v>
      </c>
      <c r="D52" s="323"/>
      <c r="E52" s="323"/>
      <c r="F52" s="323"/>
      <c r="G52" s="323"/>
      <c r="H52" s="323"/>
      <c r="I52" s="323"/>
      <c r="J52" s="323"/>
      <c r="K52" s="323"/>
      <c r="L52" s="323"/>
      <c r="M52" s="323"/>
      <c r="N52" s="323"/>
      <c r="O52" s="98"/>
      <c r="P52" s="98"/>
    </row>
    <row r="53" spans="1:16" ht="13.5">
      <c r="A53" s="98"/>
      <c r="B53" s="98"/>
      <c r="C53" s="321" t="s">
        <v>338</v>
      </c>
      <c r="D53" s="323"/>
      <c r="E53" s="323"/>
      <c r="F53" s="323"/>
      <c r="G53" s="323"/>
      <c r="H53" s="323"/>
      <c r="I53" s="323"/>
      <c r="J53" s="323"/>
      <c r="K53" s="323"/>
      <c r="L53" s="323"/>
      <c r="M53" s="323"/>
      <c r="N53" s="323"/>
      <c r="O53" s="98"/>
      <c r="P53" s="98"/>
    </row>
    <row r="54" spans="1:16" ht="13.5">
      <c r="A54" s="98"/>
      <c r="B54" s="98"/>
      <c r="C54" s="323" t="s">
        <v>215</v>
      </c>
      <c r="D54" s="323"/>
      <c r="E54" s="323"/>
      <c r="F54" s="323"/>
      <c r="G54" s="323"/>
      <c r="H54" s="323"/>
      <c r="I54" s="323"/>
      <c r="J54" s="323"/>
      <c r="K54" s="323"/>
      <c r="L54" s="323"/>
      <c r="M54" s="323"/>
      <c r="N54" s="198"/>
      <c r="O54" s="98"/>
      <c r="P54" s="196"/>
    </row>
    <row r="55" spans="1:16" ht="13.5">
      <c r="A55" s="98"/>
      <c r="B55" s="193" t="s">
        <v>65</v>
      </c>
      <c r="C55" s="204"/>
      <c r="D55" s="204"/>
      <c r="E55" s="198"/>
      <c r="F55" s="190"/>
      <c r="G55" s="198"/>
      <c r="H55" s="198"/>
      <c r="I55" s="198"/>
      <c r="J55" s="198"/>
      <c r="K55" s="198"/>
      <c r="L55" s="194"/>
      <c r="M55" s="190"/>
      <c r="N55" s="98"/>
      <c r="O55" s="98"/>
      <c r="P55" s="98"/>
    </row>
    <row r="56" spans="1:16" ht="13.5">
      <c r="A56" s="98"/>
      <c r="B56" s="98"/>
      <c r="C56" s="194" t="s">
        <v>82</v>
      </c>
      <c r="D56" s="194"/>
      <c r="E56" s="198"/>
      <c r="F56" s="190"/>
      <c r="G56" s="198"/>
      <c r="H56" s="198"/>
      <c r="I56" s="198"/>
      <c r="J56" s="198"/>
      <c r="K56" s="198"/>
      <c r="L56" s="194"/>
      <c r="M56" s="190"/>
      <c r="N56" s="98"/>
      <c r="O56" s="98"/>
      <c r="P56" s="98"/>
    </row>
    <row r="57" spans="1:16" ht="13.5">
      <c r="A57" s="98"/>
      <c r="B57" s="98"/>
      <c r="C57" s="194" t="s">
        <v>216</v>
      </c>
      <c r="D57" s="194"/>
      <c r="E57" s="198"/>
      <c r="F57" s="190"/>
      <c r="G57" s="198"/>
      <c r="H57" s="198"/>
      <c r="I57" s="198"/>
      <c r="J57" s="198"/>
      <c r="K57" s="198"/>
      <c r="L57" s="194"/>
      <c r="M57" s="190"/>
      <c r="N57" s="98"/>
      <c r="O57" s="98"/>
      <c r="P57" s="196"/>
    </row>
    <row r="58" spans="1:16" ht="13.5">
      <c r="A58" s="98"/>
      <c r="B58" s="197" t="s">
        <v>66</v>
      </c>
      <c r="C58" s="204"/>
      <c r="D58" s="204"/>
      <c r="E58" s="198"/>
      <c r="F58" s="190"/>
      <c r="G58" s="198"/>
      <c r="H58" s="198"/>
      <c r="I58" s="198"/>
      <c r="J58" s="198"/>
      <c r="K58" s="198"/>
      <c r="L58" s="194"/>
      <c r="M58" s="190"/>
      <c r="N58" s="98"/>
      <c r="O58" s="98"/>
      <c r="P58" s="98"/>
    </row>
    <row r="59" spans="1:16" ht="13.5">
      <c r="A59" s="98"/>
      <c r="B59" s="197"/>
      <c r="C59" s="194" t="s">
        <v>349</v>
      </c>
      <c r="D59" s="204"/>
      <c r="E59" s="198"/>
      <c r="F59" s="190"/>
      <c r="G59" s="198"/>
      <c r="H59" s="198"/>
      <c r="I59" s="198"/>
      <c r="J59" s="198"/>
      <c r="K59" s="198"/>
      <c r="L59" s="194"/>
      <c r="M59" s="190"/>
      <c r="N59" s="98"/>
      <c r="O59" s="98"/>
      <c r="P59" s="98"/>
    </row>
    <row r="60" spans="1:16" ht="13.5">
      <c r="A60" s="98"/>
      <c r="B60" s="197"/>
      <c r="C60" s="194"/>
      <c r="D60" s="204"/>
      <c r="E60" s="198" t="s">
        <v>389</v>
      </c>
      <c r="F60" s="190"/>
      <c r="G60" s="198"/>
      <c r="H60" s="198"/>
      <c r="I60" s="198"/>
      <c r="J60" s="198"/>
      <c r="K60" s="198"/>
      <c r="L60" s="194"/>
      <c r="M60" s="190"/>
      <c r="N60" s="98"/>
      <c r="O60" s="98"/>
      <c r="P60" s="98"/>
    </row>
    <row r="61" spans="1:16" ht="13.5">
      <c r="A61" s="98"/>
      <c r="B61" s="98"/>
      <c r="C61" s="194" t="s">
        <v>483</v>
      </c>
      <c r="D61" s="194"/>
      <c r="E61" s="198"/>
      <c r="F61" s="190"/>
      <c r="G61" s="198"/>
      <c r="H61" s="198"/>
      <c r="I61" s="198"/>
      <c r="J61" s="198"/>
      <c r="K61" s="198"/>
      <c r="L61" s="194"/>
      <c r="M61" s="190"/>
      <c r="N61" s="98"/>
      <c r="O61" s="98"/>
      <c r="P61" s="98"/>
    </row>
    <row r="62" spans="1:16" ht="15" customHeight="1">
      <c r="A62" s="98"/>
      <c r="B62" s="98"/>
      <c r="C62" s="194" t="s">
        <v>217</v>
      </c>
      <c r="D62" s="194"/>
      <c r="E62" s="198"/>
      <c r="F62" s="190"/>
      <c r="G62" s="198"/>
      <c r="H62" s="198"/>
      <c r="I62" s="198"/>
      <c r="J62" s="198"/>
      <c r="K62" s="198"/>
      <c r="L62" s="194"/>
      <c r="M62" s="190"/>
      <c r="N62" s="98"/>
      <c r="O62" s="98"/>
      <c r="P62" s="98"/>
    </row>
    <row r="63" spans="1:16" ht="17.25" customHeight="1">
      <c r="A63" s="98"/>
      <c r="B63" s="98"/>
      <c r="C63" s="194"/>
      <c r="D63" s="205"/>
      <c r="E63" s="206"/>
      <c r="F63" s="207"/>
      <c r="G63" s="208"/>
      <c r="H63" s="208"/>
      <c r="I63" s="209"/>
      <c r="J63" s="98"/>
      <c r="K63" s="209"/>
      <c r="L63" s="194"/>
      <c r="M63" s="190"/>
      <c r="N63" s="190"/>
      <c r="O63" s="98"/>
      <c r="P63" s="98"/>
    </row>
    <row r="64" spans="1:16" ht="17.25" customHeight="1">
      <c r="A64" s="98"/>
      <c r="B64" s="193" t="s">
        <v>359</v>
      </c>
      <c r="C64" s="194"/>
      <c r="D64" s="205"/>
      <c r="E64" s="206"/>
      <c r="F64" s="207"/>
      <c r="G64" s="208"/>
      <c r="H64" s="208"/>
      <c r="I64" s="209"/>
      <c r="J64" s="98"/>
      <c r="K64" s="209"/>
      <c r="L64" s="194"/>
      <c r="M64" s="190" t="str">
        <f>M1</f>
        <v>Rev.11_07</v>
      </c>
      <c r="N64" s="190"/>
      <c r="O64" s="98"/>
      <c r="P64" s="98"/>
    </row>
    <row r="65" spans="1:16" ht="17.25" customHeight="1">
      <c r="A65" s="98"/>
      <c r="B65" s="197" t="s">
        <v>360</v>
      </c>
      <c r="C65" s="194"/>
      <c r="D65" s="205"/>
      <c r="E65" s="206"/>
      <c r="F65" s="207"/>
      <c r="G65" s="208"/>
      <c r="H65" s="208"/>
      <c r="I65" s="209"/>
      <c r="J65" s="98"/>
      <c r="K65" s="209"/>
      <c r="L65" s="194"/>
      <c r="M65" s="190"/>
      <c r="N65" s="190"/>
      <c r="O65" s="98"/>
      <c r="P65" s="98"/>
    </row>
    <row r="66" spans="1:16" ht="17.25" customHeight="1" thickBot="1">
      <c r="A66" s="98"/>
      <c r="B66" s="197" t="s">
        <v>367</v>
      </c>
      <c r="C66" s="98"/>
      <c r="D66" s="194"/>
      <c r="E66" s="194"/>
      <c r="F66" s="190"/>
      <c r="G66" s="198"/>
      <c r="H66" s="198"/>
      <c r="I66" s="198"/>
      <c r="J66" s="198"/>
      <c r="K66" s="198"/>
      <c r="L66" s="194"/>
      <c r="M66" s="190"/>
      <c r="O66" s="98"/>
      <c r="P66" s="98"/>
    </row>
    <row r="67" spans="1:16" ht="36" customHeight="1" thickBot="1">
      <c r="A67" s="98"/>
      <c r="B67" s="324" t="s">
        <v>162</v>
      </c>
      <c r="C67" s="325"/>
      <c r="D67" s="314" t="s">
        <v>191</v>
      </c>
      <c r="E67" s="325"/>
      <c r="F67" s="314" t="s">
        <v>186</v>
      </c>
      <c r="G67" s="326"/>
      <c r="H67" s="326"/>
      <c r="I67" s="326"/>
      <c r="J67" s="326"/>
      <c r="K67" s="326"/>
      <c r="L67" s="315"/>
      <c r="M67" s="283" t="s">
        <v>392</v>
      </c>
      <c r="N67" s="210"/>
      <c r="O67" s="98"/>
      <c r="P67" s="98"/>
    </row>
    <row r="68" spans="1:16" ht="13.5" customHeight="1" thickTop="1">
      <c r="A68" s="98"/>
      <c r="B68" s="328">
        <v>1</v>
      </c>
      <c r="C68" s="329"/>
      <c r="D68" s="332" t="s">
        <v>4</v>
      </c>
      <c r="E68" s="329"/>
      <c r="F68" s="334" t="s">
        <v>297</v>
      </c>
      <c r="G68" s="335"/>
      <c r="H68" s="335"/>
      <c r="I68" s="335"/>
      <c r="J68" s="335"/>
      <c r="K68" s="335"/>
      <c r="L68" s="336"/>
      <c r="M68" s="284" t="s">
        <v>285</v>
      </c>
      <c r="N68" s="211"/>
      <c r="O68" s="98"/>
      <c r="P68" s="98"/>
    </row>
    <row r="69" spans="1:16" ht="27.75" customHeight="1">
      <c r="A69" s="98"/>
      <c r="B69" s="330"/>
      <c r="C69" s="331"/>
      <c r="D69" s="333"/>
      <c r="E69" s="331"/>
      <c r="F69" s="296" t="s">
        <v>459</v>
      </c>
      <c r="G69" s="297"/>
      <c r="H69" s="297"/>
      <c r="I69" s="297"/>
      <c r="J69" s="297"/>
      <c r="K69" s="297"/>
      <c r="L69" s="298"/>
      <c r="M69" s="285" t="s">
        <v>463</v>
      </c>
      <c r="N69" s="212"/>
      <c r="O69" s="98"/>
      <c r="P69" s="98"/>
    </row>
    <row r="70" spans="1:16" ht="13.5">
      <c r="A70" s="98"/>
      <c r="B70" s="330"/>
      <c r="C70" s="331"/>
      <c r="D70" s="333"/>
      <c r="E70" s="331"/>
      <c r="F70" s="337" t="s">
        <v>310</v>
      </c>
      <c r="G70" s="338"/>
      <c r="H70" s="338"/>
      <c r="I70" s="338"/>
      <c r="J70" s="338"/>
      <c r="K70" s="338"/>
      <c r="L70" s="339"/>
      <c r="M70" s="286">
        <v>21</v>
      </c>
      <c r="N70" s="277"/>
      <c r="O70" s="98"/>
      <c r="P70" s="98"/>
    </row>
    <row r="71" spans="1:16" ht="13.5" customHeight="1">
      <c r="A71" s="98"/>
      <c r="B71" s="302">
        <v>3</v>
      </c>
      <c r="C71" s="303"/>
      <c r="D71" s="308" t="s">
        <v>439</v>
      </c>
      <c r="E71" s="303"/>
      <c r="F71" s="340" t="s">
        <v>468</v>
      </c>
      <c r="G71" s="341"/>
      <c r="H71" s="341"/>
      <c r="I71" s="341"/>
      <c r="J71" s="341"/>
      <c r="K71" s="341"/>
      <c r="L71" s="342"/>
      <c r="M71" s="287" t="s">
        <v>469</v>
      </c>
      <c r="N71" s="279" t="s">
        <v>479</v>
      </c>
      <c r="O71" s="98"/>
      <c r="P71" s="98"/>
    </row>
    <row r="72" spans="1:16" ht="13.5" customHeight="1">
      <c r="A72" s="98"/>
      <c r="B72" s="304"/>
      <c r="C72" s="305"/>
      <c r="D72" s="309"/>
      <c r="E72" s="305"/>
      <c r="F72" s="296" t="s">
        <v>5</v>
      </c>
      <c r="G72" s="297"/>
      <c r="H72" s="297"/>
      <c r="I72" s="297"/>
      <c r="J72" s="297"/>
      <c r="K72" s="297"/>
      <c r="L72" s="298"/>
      <c r="M72" s="288" t="s">
        <v>467</v>
      </c>
      <c r="N72" s="278"/>
      <c r="O72" s="98"/>
      <c r="P72" s="98"/>
    </row>
    <row r="73" spans="1:16" ht="13.5" customHeight="1">
      <c r="A73" s="98"/>
      <c r="B73" s="304"/>
      <c r="C73" s="305"/>
      <c r="D73" s="309"/>
      <c r="E73" s="305"/>
      <c r="F73" s="296" t="s">
        <v>305</v>
      </c>
      <c r="G73" s="297"/>
      <c r="H73" s="297"/>
      <c r="I73" s="297"/>
      <c r="J73" s="297"/>
      <c r="K73" s="297"/>
      <c r="L73" s="298"/>
      <c r="M73" s="285" t="s">
        <v>286</v>
      </c>
      <c r="N73" s="212"/>
      <c r="O73" s="98"/>
      <c r="P73" s="98"/>
    </row>
    <row r="74" spans="1:16" ht="12" customHeight="1">
      <c r="A74" s="98"/>
      <c r="B74" s="304"/>
      <c r="C74" s="305"/>
      <c r="D74" s="309"/>
      <c r="E74" s="305"/>
      <c r="F74" s="296" t="s">
        <v>6</v>
      </c>
      <c r="G74" s="297"/>
      <c r="H74" s="297"/>
      <c r="I74" s="297"/>
      <c r="J74" s="297"/>
      <c r="K74" s="297"/>
      <c r="L74" s="298"/>
      <c r="M74" s="285" t="s">
        <v>287</v>
      </c>
      <c r="N74" s="212"/>
      <c r="O74" s="98"/>
      <c r="P74" s="98"/>
    </row>
    <row r="75" spans="1:16" ht="13.5" customHeight="1">
      <c r="A75" s="98"/>
      <c r="B75" s="304"/>
      <c r="C75" s="305"/>
      <c r="D75" s="309"/>
      <c r="E75" s="305"/>
      <c r="F75" s="296" t="s">
        <v>0</v>
      </c>
      <c r="G75" s="297"/>
      <c r="H75" s="297"/>
      <c r="I75" s="297"/>
      <c r="J75" s="297"/>
      <c r="K75" s="297"/>
      <c r="L75" s="298"/>
      <c r="M75" s="289" t="s">
        <v>288</v>
      </c>
      <c r="N75" s="213"/>
      <c r="O75" s="98"/>
      <c r="P75" s="98"/>
    </row>
    <row r="76" spans="1:16" ht="13.5" customHeight="1">
      <c r="A76" s="98"/>
      <c r="B76" s="304"/>
      <c r="C76" s="305"/>
      <c r="D76" s="309"/>
      <c r="E76" s="305"/>
      <c r="F76" s="296" t="s">
        <v>1</v>
      </c>
      <c r="G76" s="297"/>
      <c r="H76" s="297"/>
      <c r="I76" s="297"/>
      <c r="J76" s="297"/>
      <c r="K76" s="297"/>
      <c r="L76" s="298"/>
      <c r="M76" s="285" t="s">
        <v>474</v>
      </c>
      <c r="N76" s="212"/>
      <c r="O76" s="98"/>
      <c r="P76" s="98"/>
    </row>
    <row r="77" spans="1:16" ht="27" customHeight="1">
      <c r="A77" s="98"/>
      <c r="B77" s="304"/>
      <c r="C77" s="305"/>
      <c r="D77" s="309"/>
      <c r="E77" s="305"/>
      <c r="F77" s="299" t="s">
        <v>476</v>
      </c>
      <c r="G77" s="300"/>
      <c r="H77" s="300"/>
      <c r="I77" s="300"/>
      <c r="J77" s="300"/>
      <c r="K77" s="300"/>
      <c r="L77" s="301"/>
      <c r="M77" s="290" t="s">
        <v>475</v>
      </c>
      <c r="N77" s="280" t="s">
        <v>480</v>
      </c>
      <c r="O77" s="98"/>
      <c r="P77" s="98"/>
    </row>
    <row r="78" spans="1:16" ht="26.25" customHeight="1">
      <c r="A78" s="98"/>
      <c r="B78" s="304"/>
      <c r="C78" s="305"/>
      <c r="D78" s="309"/>
      <c r="E78" s="305"/>
      <c r="F78" s="296" t="s">
        <v>2</v>
      </c>
      <c r="G78" s="297"/>
      <c r="H78" s="297"/>
      <c r="I78" s="297"/>
      <c r="J78" s="297"/>
      <c r="K78" s="297"/>
      <c r="L78" s="298"/>
      <c r="M78" s="291" t="s">
        <v>289</v>
      </c>
      <c r="N78" s="214"/>
      <c r="O78" s="98"/>
      <c r="P78" s="98"/>
    </row>
    <row r="79" spans="1:16" ht="13.5" customHeight="1">
      <c r="A79" s="98"/>
      <c r="B79" s="304"/>
      <c r="C79" s="305"/>
      <c r="D79" s="309"/>
      <c r="E79" s="305"/>
      <c r="F79" s="296" t="s">
        <v>7</v>
      </c>
      <c r="G79" s="297"/>
      <c r="H79" s="297"/>
      <c r="I79" s="297"/>
      <c r="J79" s="297"/>
      <c r="K79" s="297"/>
      <c r="L79" s="298"/>
      <c r="M79" s="291" t="s">
        <v>290</v>
      </c>
      <c r="N79" s="214"/>
      <c r="O79" s="98"/>
      <c r="P79" s="98"/>
    </row>
    <row r="80" spans="1:16" ht="24" customHeight="1">
      <c r="A80" s="98"/>
      <c r="B80" s="304"/>
      <c r="C80" s="305"/>
      <c r="D80" s="309"/>
      <c r="E80" s="305"/>
      <c r="F80" s="296" t="s">
        <v>306</v>
      </c>
      <c r="G80" s="297"/>
      <c r="H80" s="297"/>
      <c r="I80" s="297"/>
      <c r="J80" s="297"/>
      <c r="K80" s="297"/>
      <c r="L80" s="298"/>
      <c r="M80" s="291" t="s">
        <v>307</v>
      </c>
      <c r="N80" s="214"/>
      <c r="O80" s="98"/>
      <c r="P80" s="98"/>
    </row>
    <row r="81" spans="1:16" ht="13.5" customHeight="1">
      <c r="A81" s="98"/>
      <c r="B81" s="304"/>
      <c r="C81" s="305"/>
      <c r="D81" s="309"/>
      <c r="E81" s="305"/>
      <c r="F81" s="296" t="s">
        <v>8</v>
      </c>
      <c r="G81" s="297"/>
      <c r="H81" s="297"/>
      <c r="I81" s="297"/>
      <c r="J81" s="297"/>
      <c r="K81" s="297"/>
      <c r="L81" s="298"/>
      <c r="M81" s="291" t="s">
        <v>291</v>
      </c>
      <c r="N81" s="214"/>
      <c r="O81" s="98"/>
      <c r="P81" s="98"/>
    </row>
    <row r="82" spans="1:16" ht="12.75" customHeight="1">
      <c r="A82" s="98"/>
      <c r="B82" s="304"/>
      <c r="C82" s="305"/>
      <c r="D82" s="309"/>
      <c r="E82" s="305"/>
      <c r="F82" s="296" t="s">
        <v>458</v>
      </c>
      <c r="G82" s="297"/>
      <c r="H82" s="297"/>
      <c r="I82" s="297"/>
      <c r="J82" s="297"/>
      <c r="K82" s="297"/>
      <c r="L82" s="298"/>
      <c r="M82" s="285" t="s">
        <v>464</v>
      </c>
      <c r="N82" s="212"/>
      <c r="O82" s="98"/>
      <c r="P82" s="98"/>
    </row>
    <row r="83" spans="1:16" ht="25.5" customHeight="1">
      <c r="A83" s="98"/>
      <c r="B83" s="304"/>
      <c r="C83" s="305"/>
      <c r="D83" s="309"/>
      <c r="E83" s="305"/>
      <c r="F83" s="296" t="s">
        <v>3</v>
      </c>
      <c r="G83" s="297"/>
      <c r="H83" s="297"/>
      <c r="I83" s="297"/>
      <c r="J83" s="297"/>
      <c r="K83" s="297"/>
      <c r="L83" s="298"/>
      <c r="M83" s="285">
        <v>15</v>
      </c>
      <c r="N83" s="212"/>
      <c r="O83" s="98"/>
      <c r="P83" s="98"/>
    </row>
    <row r="84" spans="1:16" ht="13.5">
      <c r="A84" s="98"/>
      <c r="B84" s="304"/>
      <c r="C84" s="305"/>
      <c r="D84" s="309"/>
      <c r="E84" s="305"/>
      <c r="F84" s="299" t="s">
        <v>470</v>
      </c>
      <c r="G84" s="300"/>
      <c r="H84" s="300"/>
      <c r="I84" s="300"/>
      <c r="J84" s="300"/>
      <c r="K84" s="300"/>
      <c r="L84" s="301"/>
      <c r="M84" s="290">
        <v>17</v>
      </c>
      <c r="N84" s="280" t="s">
        <v>480</v>
      </c>
      <c r="O84" s="98"/>
      <c r="P84" s="98"/>
    </row>
    <row r="85" spans="1:16" ht="13.5">
      <c r="A85" s="98"/>
      <c r="B85" s="304"/>
      <c r="C85" s="305"/>
      <c r="D85" s="309"/>
      <c r="E85" s="305"/>
      <c r="F85" s="296" t="s">
        <v>9</v>
      </c>
      <c r="G85" s="297"/>
      <c r="H85" s="297"/>
      <c r="I85" s="297"/>
      <c r="J85" s="297"/>
      <c r="K85" s="297"/>
      <c r="L85" s="298"/>
      <c r="M85" s="285">
        <v>21</v>
      </c>
      <c r="N85" s="212"/>
      <c r="O85" s="98"/>
      <c r="P85" s="98"/>
    </row>
    <row r="86" spans="1:16" ht="27" customHeight="1">
      <c r="A86" s="98"/>
      <c r="B86" s="304"/>
      <c r="C86" s="305"/>
      <c r="D86" s="309"/>
      <c r="E86" s="305"/>
      <c r="F86" s="296" t="s">
        <v>10</v>
      </c>
      <c r="G86" s="297"/>
      <c r="H86" s="297"/>
      <c r="I86" s="297"/>
      <c r="J86" s="297"/>
      <c r="K86" s="297"/>
      <c r="L86" s="298"/>
      <c r="M86" s="285">
        <v>24</v>
      </c>
      <c r="N86" s="212"/>
      <c r="O86" s="98"/>
      <c r="P86" s="98"/>
    </row>
    <row r="87" spans="1:16" ht="26.25" customHeight="1">
      <c r="A87" s="98"/>
      <c r="B87" s="304"/>
      <c r="C87" s="305"/>
      <c r="D87" s="309"/>
      <c r="E87" s="305"/>
      <c r="F87" s="296" t="s">
        <v>11</v>
      </c>
      <c r="G87" s="297"/>
      <c r="H87" s="297"/>
      <c r="I87" s="297"/>
      <c r="J87" s="297"/>
      <c r="K87" s="297"/>
      <c r="L87" s="298"/>
      <c r="M87" s="285">
        <v>29</v>
      </c>
      <c r="N87" s="212"/>
      <c r="O87" s="98"/>
      <c r="P87" s="98"/>
    </row>
    <row r="88" spans="1:16" ht="26.25" customHeight="1">
      <c r="A88" s="98"/>
      <c r="B88" s="306"/>
      <c r="C88" s="307"/>
      <c r="D88" s="310"/>
      <c r="E88" s="307"/>
      <c r="F88" s="311" t="s">
        <v>471</v>
      </c>
      <c r="G88" s="312"/>
      <c r="H88" s="312"/>
      <c r="I88" s="312"/>
      <c r="J88" s="312"/>
      <c r="K88" s="312"/>
      <c r="L88" s="313"/>
      <c r="M88" s="292">
        <v>31</v>
      </c>
      <c r="N88" s="281" t="s">
        <v>480</v>
      </c>
      <c r="O88" s="98"/>
      <c r="P88" s="98"/>
    </row>
    <row r="89" spans="1:16" ht="102.75" customHeight="1">
      <c r="A89" s="98"/>
      <c r="B89" s="302">
        <v>4</v>
      </c>
      <c r="C89" s="343"/>
      <c r="D89" s="346" t="s">
        <v>284</v>
      </c>
      <c r="E89" s="343"/>
      <c r="F89" s="348" t="s">
        <v>298</v>
      </c>
      <c r="G89" s="349"/>
      <c r="H89" s="349"/>
      <c r="I89" s="349"/>
      <c r="J89" s="349"/>
      <c r="K89" s="349"/>
      <c r="L89" s="350"/>
      <c r="M89" s="293" t="s">
        <v>299</v>
      </c>
      <c r="N89" s="215"/>
      <c r="O89" s="98"/>
      <c r="P89" s="98"/>
    </row>
    <row r="90" spans="1:16" ht="87" customHeight="1">
      <c r="A90" s="98"/>
      <c r="B90" s="330"/>
      <c r="C90" s="331"/>
      <c r="D90" s="333"/>
      <c r="E90" s="331"/>
      <c r="F90" s="296" t="s">
        <v>300</v>
      </c>
      <c r="G90" s="297"/>
      <c r="H90" s="297"/>
      <c r="I90" s="297"/>
      <c r="J90" s="297"/>
      <c r="K90" s="297"/>
      <c r="L90" s="298"/>
      <c r="M90" s="291" t="s">
        <v>292</v>
      </c>
      <c r="N90" s="214"/>
      <c r="O90" s="98"/>
      <c r="P90" s="98"/>
    </row>
    <row r="91" spans="1:16" ht="29.25" customHeight="1">
      <c r="A91" s="98"/>
      <c r="B91" s="330"/>
      <c r="C91" s="331"/>
      <c r="D91" s="333"/>
      <c r="E91" s="331"/>
      <c r="F91" s="299" t="s">
        <v>473</v>
      </c>
      <c r="G91" s="300"/>
      <c r="H91" s="300"/>
      <c r="I91" s="300"/>
      <c r="J91" s="300"/>
      <c r="K91" s="300"/>
      <c r="L91" s="301"/>
      <c r="M91" s="294" t="s">
        <v>472</v>
      </c>
      <c r="N91" s="282" t="s">
        <v>480</v>
      </c>
      <c r="O91" s="98"/>
      <c r="P91" s="98"/>
    </row>
    <row r="92" spans="1:16" ht="30.75" customHeight="1">
      <c r="A92" s="98"/>
      <c r="B92" s="330"/>
      <c r="C92" s="331"/>
      <c r="D92" s="333"/>
      <c r="E92" s="331"/>
      <c r="F92" s="296" t="s">
        <v>462</v>
      </c>
      <c r="G92" s="297"/>
      <c r="H92" s="297"/>
      <c r="I92" s="297"/>
      <c r="J92" s="297"/>
      <c r="K92" s="297"/>
      <c r="L92" s="298"/>
      <c r="M92" s="289" t="s">
        <v>460</v>
      </c>
      <c r="N92" s="213"/>
      <c r="O92" s="98"/>
      <c r="P92" s="98"/>
    </row>
    <row r="93" spans="1:16" ht="63" customHeight="1">
      <c r="A93" s="98"/>
      <c r="B93" s="330"/>
      <c r="C93" s="331"/>
      <c r="D93" s="333"/>
      <c r="E93" s="331"/>
      <c r="F93" s="296" t="s">
        <v>13</v>
      </c>
      <c r="G93" s="297"/>
      <c r="H93" s="297"/>
      <c r="I93" s="297"/>
      <c r="J93" s="297"/>
      <c r="K93" s="297"/>
      <c r="L93" s="298"/>
      <c r="M93" s="289" t="s">
        <v>295</v>
      </c>
      <c r="N93" s="213"/>
      <c r="O93" s="98"/>
      <c r="P93" s="98"/>
    </row>
    <row r="94" spans="1:16" ht="15" customHeight="1">
      <c r="A94" s="98"/>
      <c r="B94" s="330"/>
      <c r="C94" s="331"/>
      <c r="D94" s="333"/>
      <c r="E94" s="331"/>
      <c r="F94" s="296" t="s">
        <v>465</v>
      </c>
      <c r="G94" s="297"/>
      <c r="H94" s="297"/>
      <c r="I94" s="297"/>
      <c r="J94" s="297"/>
      <c r="K94" s="297"/>
      <c r="L94" s="298"/>
      <c r="M94" s="285" t="s">
        <v>293</v>
      </c>
      <c r="N94" s="212"/>
      <c r="O94" s="98"/>
      <c r="P94" s="98"/>
    </row>
    <row r="95" spans="1:16" ht="28.5" customHeight="1" thickBot="1">
      <c r="A95" s="98"/>
      <c r="B95" s="344"/>
      <c r="C95" s="345"/>
      <c r="D95" s="347"/>
      <c r="E95" s="345"/>
      <c r="F95" s="351" t="s">
        <v>12</v>
      </c>
      <c r="G95" s="352"/>
      <c r="H95" s="352"/>
      <c r="I95" s="352"/>
      <c r="J95" s="352"/>
      <c r="K95" s="352"/>
      <c r="L95" s="353"/>
      <c r="M95" s="295" t="s">
        <v>294</v>
      </c>
      <c r="N95" s="216"/>
      <c r="O95" s="98"/>
      <c r="P95" s="98"/>
    </row>
    <row r="96" spans="1:16" ht="15" customHeight="1">
      <c r="A96" s="98"/>
      <c r="B96" s="194" t="s">
        <v>177</v>
      </c>
      <c r="C96" s="217"/>
      <c r="D96" s="217"/>
      <c r="E96" s="217"/>
      <c r="F96" s="218"/>
      <c r="G96" s="219"/>
      <c r="H96" s="219"/>
      <c r="I96" s="219"/>
      <c r="J96" s="219"/>
      <c r="K96" s="219"/>
      <c r="L96" s="219"/>
      <c r="M96" s="218"/>
      <c r="N96" s="98"/>
      <c r="O96" s="98"/>
      <c r="P96" s="98"/>
    </row>
    <row r="97" spans="1:16" ht="14.25" customHeight="1">
      <c r="A97" s="98"/>
      <c r="B97" s="194" t="s">
        <v>301</v>
      </c>
      <c r="C97" s="98"/>
      <c r="D97" s="217"/>
      <c r="E97" s="220"/>
      <c r="F97" s="218"/>
      <c r="G97" s="220"/>
      <c r="H97" s="220"/>
      <c r="I97" s="220"/>
      <c r="J97" s="220"/>
      <c r="K97" s="220"/>
      <c r="L97" s="220"/>
      <c r="M97" s="221"/>
      <c r="N97" s="98"/>
      <c r="O97" s="98"/>
      <c r="P97" s="196"/>
    </row>
    <row r="98" spans="1:16" ht="14.25" customHeight="1">
      <c r="A98" s="98"/>
      <c r="B98" s="194" t="s">
        <v>446</v>
      </c>
      <c r="C98" s="98"/>
      <c r="D98" s="217"/>
      <c r="E98" s="220"/>
      <c r="F98" s="218"/>
      <c r="G98" s="220"/>
      <c r="H98" s="220"/>
      <c r="I98" s="220"/>
      <c r="J98" s="220"/>
      <c r="K98" s="220"/>
      <c r="L98" s="220"/>
      <c r="M98" s="221"/>
      <c r="N98" s="98"/>
      <c r="O98" s="98"/>
      <c r="P98" s="196"/>
    </row>
    <row r="99" spans="1:16" ht="14.25" customHeight="1">
      <c r="A99" s="98"/>
      <c r="B99" s="194"/>
      <c r="C99" s="98"/>
      <c r="D99" s="217"/>
      <c r="E99" s="220"/>
      <c r="F99" s="218"/>
      <c r="G99" s="220"/>
      <c r="H99" s="220"/>
      <c r="I99" s="220"/>
      <c r="J99" s="220"/>
      <c r="K99" s="220"/>
      <c r="L99" s="220"/>
      <c r="M99" s="221"/>
      <c r="N99" s="98"/>
      <c r="O99" s="98"/>
      <c r="P99" s="196"/>
    </row>
    <row r="100" spans="1:16" ht="14.25" customHeight="1">
      <c r="A100" s="98"/>
      <c r="B100" s="197" t="s">
        <v>361</v>
      </c>
      <c r="C100" s="194"/>
      <c r="D100" s="205"/>
      <c r="E100" s="206"/>
      <c r="F100" s="207"/>
      <c r="G100" s="208"/>
      <c r="H100" s="220"/>
      <c r="I100" s="220"/>
      <c r="J100" s="220"/>
      <c r="K100" s="220"/>
      <c r="L100" s="220"/>
      <c r="M100" s="221"/>
      <c r="N100" s="98"/>
      <c r="O100" s="98"/>
      <c r="P100" s="196"/>
    </row>
    <row r="101" spans="1:16" ht="14.25" customHeight="1" thickBot="1">
      <c r="A101" s="98"/>
      <c r="B101" s="197" t="s">
        <v>368</v>
      </c>
      <c r="C101" s="98"/>
      <c r="D101" s="194"/>
      <c r="E101" s="194"/>
      <c r="F101" s="190"/>
      <c r="G101" s="198"/>
      <c r="H101" s="220"/>
      <c r="I101" s="220"/>
      <c r="J101" s="220"/>
      <c r="K101" s="220"/>
      <c r="L101" s="220"/>
      <c r="M101" s="221"/>
      <c r="N101" s="98"/>
      <c r="O101" s="98"/>
      <c r="P101" s="196"/>
    </row>
    <row r="102" spans="1:16" ht="36" customHeight="1" thickBot="1">
      <c r="A102" s="98"/>
      <c r="B102" s="324" t="s">
        <v>162</v>
      </c>
      <c r="C102" s="325"/>
      <c r="D102" s="314" t="s">
        <v>191</v>
      </c>
      <c r="E102" s="325"/>
      <c r="F102" s="314" t="s">
        <v>364</v>
      </c>
      <c r="G102" s="326"/>
      <c r="H102" s="326"/>
      <c r="I102" s="326"/>
      <c r="J102" s="326"/>
      <c r="K102" s="326"/>
      <c r="L102" s="315"/>
      <c r="M102" s="98"/>
      <c r="N102" s="98"/>
      <c r="O102" s="98"/>
      <c r="P102" s="98"/>
    </row>
    <row r="103" spans="1:16" ht="13.5" customHeight="1" thickTop="1">
      <c r="A103" s="98"/>
      <c r="B103" s="364">
        <v>20</v>
      </c>
      <c r="C103" s="365"/>
      <c r="D103" s="354" t="s">
        <v>363</v>
      </c>
      <c r="E103" s="317"/>
      <c r="F103" s="316" t="s">
        <v>370</v>
      </c>
      <c r="G103" s="354"/>
      <c r="H103" s="354"/>
      <c r="I103" s="354"/>
      <c r="J103" s="354"/>
      <c r="K103" s="354"/>
      <c r="L103" s="317"/>
      <c r="M103" s="98"/>
      <c r="N103" s="98"/>
      <c r="O103" s="98"/>
      <c r="P103" s="98"/>
    </row>
    <row r="104" spans="1:16" ht="13.5" customHeight="1" thickBot="1">
      <c r="A104" s="98"/>
      <c r="B104" s="366"/>
      <c r="C104" s="367"/>
      <c r="D104" s="355"/>
      <c r="E104" s="319"/>
      <c r="F104" s="318"/>
      <c r="G104" s="355"/>
      <c r="H104" s="355"/>
      <c r="I104" s="355"/>
      <c r="J104" s="355"/>
      <c r="K104" s="355"/>
      <c r="L104" s="319"/>
      <c r="M104" s="98"/>
      <c r="N104" s="98"/>
      <c r="O104" s="98"/>
      <c r="P104" s="98"/>
    </row>
    <row r="105" spans="1:16" ht="14.25" customHeight="1">
      <c r="A105" s="98"/>
      <c r="B105" s="194"/>
      <c r="C105" s="98"/>
      <c r="D105" s="217"/>
      <c r="E105" s="220"/>
      <c r="F105" s="218"/>
      <c r="G105" s="220"/>
      <c r="H105" s="220"/>
      <c r="I105" s="220"/>
      <c r="J105" s="220"/>
      <c r="K105" s="220"/>
      <c r="L105" s="220"/>
      <c r="M105" s="221"/>
      <c r="N105" s="98"/>
      <c r="O105" s="98"/>
      <c r="P105" s="196"/>
    </row>
    <row r="106" spans="1:16" ht="13.5" customHeight="1">
      <c r="A106" s="98"/>
      <c r="B106" s="194"/>
      <c r="C106" s="98"/>
      <c r="D106" s="217"/>
      <c r="E106" s="220"/>
      <c r="F106" s="218"/>
      <c r="G106" s="220"/>
      <c r="H106" s="220"/>
      <c r="I106" s="220"/>
      <c r="J106" s="220"/>
      <c r="K106" s="220"/>
      <c r="L106" s="220"/>
      <c r="M106" s="190" t="str">
        <f>M1</f>
        <v>Rev.11_07</v>
      </c>
      <c r="N106" s="190"/>
      <c r="O106" s="98"/>
      <c r="P106" s="98"/>
    </row>
    <row r="107" spans="1:16" ht="13.5" customHeight="1">
      <c r="A107" s="98"/>
      <c r="B107" s="193" t="s">
        <v>262</v>
      </c>
      <c r="C107" s="194"/>
      <c r="D107" s="217"/>
      <c r="E107" s="220"/>
      <c r="F107" s="218"/>
      <c r="G107" s="220"/>
      <c r="H107" s="220"/>
      <c r="I107" s="222"/>
      <c r="J107" s="220"/>
      <c r="K107" s="220"/>
      <c r="L107" s="220"/>
      <c r="M107" s="221"/>
      <c r="N107" s="98"/>
      <c r="O107" s="98"/>
      <c r="P107" s="98"/>
    </row>
    <row r="108" spans="1:16" ht="6.75" customHeight="1" thickBot="1">
      <c r="A108" s="98"/>
      <c r="B108" s="193"/>
      <c r="C108" s="194"/>
      <c r="D108" s="217"/>
      <c r="E108" s="220"/>
      <c r="F108" s="218"/>
      <c r="G108" s="220"/>
      <c r="H108" s="220"/>
      <c r="I108" s="222"/>
      <c r="J108" s="220"/>
      <c r="K108" s="220"/>
      <c r="L108" s="220"/>
      <c r="M108" s="221"/>
      <c r="N108" s="98"/>
      <c r="O108" s="98"/>
      <c r="P108" s="98"/>
    </row>
    <row r="109" spans="1:16" ht="13.5" customHeight="1" thickBot="1">
      <c r="A109" s="98"/>
      <c r="B109" s="356" t="s">
        <v>162</v>
      </c>
      <c r="C109" s="325"/>
      <c r="D109" s="357" t="s">
        <v>192</v>
      </c>
      <c r="E109" s="358"/>
      <c r="F109" s="325"/>
      <c r="G109" s="359" t="s">
        <v>187</v>
      </c>
      <c r="H109" s="360"/>
      <c r="I109" s="360"/>
      <c r="J109" s="360"/>
      <c r="K109" s="361"/>
      <c r="L109" s="362" t="s">
        <v>277</v>
      </c>
      <c r="M109" s="363"/>
      <c r="N109" s="98"/>
      <c r="O109" s="98"/>
      <c r="P109" s="98"/>
    </row>
    <row r="110" spans="1:16" ht="13.5" customHeight="1" thickTop="1">
      <c r="A110" s="98"/>
      <c r="B110" s="364">
        <v>1</v>
      </c>
      <c r="C110" s="329"/>
      <c r="D110" s="370" t="s">
        <v>145</v>
      </c>
      <c r="E110" s="371"/>
      <c r="F110" s="329"/>
      <c r="G110" s="374" t="s">
        <v>148</v>
      </c>
      <c r="H110" s="375"/>
      <c r="I110" s="375"/>
      <c r="J110" s="375"/>
      <c r="K110" s="376"/>
      <c r="L110" s="377" t="s">
        <v>167</v>
      </c>
      <c r="M110" s="378"/>
      <c r="N110" s="98"/>
      <c r="O110" s="98"/>
      <c r="P110" s="98"/>
    </row>
    <row r="111" spans="1:16" ht="24.75" customHeight="1">
      <c r="A111" s="98"/>
      <c r="B111" s="368"/>
      <c r="C111" s="369"/>
      <c r="D111" s="372"/>
      <c r="E111" s="373"/>
      <c r="F111" s="369"/>
      <c r="G111" s="379" t="s">
        <v>302</v>
      </c>
      <c r="H111" s="380"/>
      <c r="I111" s="380"/>
      <c r="J111" s="380"/>
      <c r="K111" s="381"/>
      <c r="L111" s="382" t="s">
        <v>168</v>
      </c>
      <c r="M111" s="383"/>
      <c r="N111" s="98"/>
      <c r="O111" s="98"/>
      <c r="P111" s="98"/>
    </row>
    <row r="112" spans="1:16" ht="25.5" customHeight="1">
      <c r="A112" s="98"/>
      <c r="B112" s="384">
        <v>2</v>
      </c>
      <c r="C112" s="385"/>
      <c r="D112" s="386" t="s">
        <v>190</v>
      </c>
      <c r="E112" s="387"/>
      <c r="F112" s="385"/>
      <c r="G112" s="388" t="s">
        <v>147</v>
      </c>
      <c r="H112" s="389"/>
      <c r="I112" s="389"/>
      <c r="J112" s="389"/>
      <c r="K112" s="390"/>
      <c r="L112" s="382" t="s">
        <v>169</v>
      </c>
      <c r="M112" s="383"/>
      <c r="N112" s="98"/>
      <c r="O112" s="98"/>
      <c r="P112" s="98"/>
    </row>
    <row r="113" spans="1:16" ht="13.5" customHeight="1">
      <c r="A113" s="98"/>
      <c r="B113" s="384">
        <v>3</v>
      </c>
      <c r="C113" s="385"/>
      <c r="D113" s="391" t="s">
        <v>159</v>
      </c>
      <c r="E113" s="392"/>
      <c r="F113" s="393"/>
      <c r="G113" s="379" t="s">
        <v>147</v>
      </c>
      <c r="H113" s="380"/>
      <c r="I113" s="380"/>
      <c r="J113" s="380"/>
      <c r="K113" s="381"/>
      <c r="L113" s="382" t="s">
        <v>169</v>
      </c>
      <c r="M113" s="383"/>
      <c r="N113" s="98"/>
      <c r="O113" s="98"/>
      <c r="P113" s="98"/>
    </row>
    <row r="114" spans="1:16" ht="13.5" customHeight="1">
      <c r="A114" s="98"/>
      <c r="B114" s="394">
        <v>4</v>
      </c>
      <c r="C114" s="385"/>
      <c r="D114" s="391" t="s">
        <v>161</v>
      </c>
      <c r="E114" s="392"/>
      <c r="F114" s="393"/>
      <c r="G114" s="379" t="s">
        <v>147</v>
      </c>
      <c r="H114" s="380"/>
      <c r="I114" s="380"/>
      <c r="J114" s="380"/>
      <c r="K114" s="381"/>
      <c r="L114" s="382" t="s">
        <v>169</v>
      </c>
      <c r="M114" s="383"/>
      <c r="N114" s="98"/>
      <c r="O114" s="98"/>
      <c r="P114" s="98"/>
    </row>
    <row r="115" spans="1:16" ht="13.5" customHeight="1">
      <c r="A115" s="98"/>
      <c r="B115" s="395">
        <v>5</v>
      </c>
      <c r="C115" s="385"/>
      <c r="D115" s="396" t="s">
        <v>146</v>
      </c>
      <c r="E115" s="387"/>
      <c r="F115" s="385"/>
      <c r="G115" s="379" t="s">
        <v>147</v>
      </c>
      <c r="H115" s="380"/>
      <c r="I115" s="380"/>
      <c r="J115" s="380"/>
      <c r="K115" s="381"/>
      <c r="L115" s="382" t="s">
        <v>169</v>
      </c>
      <c r="M115" s="383"/>
      <c r="N115" s="98"/>
      <c r="O115" s="98"/>
      <c r="P115" s="98"/>
    </row>
    <row r="116" spans="1:16" ht="13.5" customHeight="1">
      <c r="A116" s="98"/>
      <c r="B116" s="395">
        <v>6</v>
      </c>
      <c r="C116" s="385"/>
      <c r="D116" s="396" t="s">
        <v>14</v>
      </c>
      <c r="E116" s="387"/>
      <c r="F116" s="385"/>
      <c r="G116" s="379" t="s">
        <v>147</v>
      </c>
      <c r="H116" s="380"/>
      <c r="I116" s="380"/>
      <c r="J116" s="380"/>
      <c r="K116" s="381"/>
      <c r="L116" s="382" t="s">
        <v>278</v>
      </c>
      <c r="M116" s="383"/>
      <c r="N116" s="98"/>
      <c r="O116" s="98"/>
      <c r="P116" s="98"/>
    </row>
    <row r="117" spans="1:16" ht="47.25" customHeight="1">
      <c r="A117" s="98"/>
      <c r="B117" s="397">
        <v>7</v>
      </c>
      <c r="C117" s="398"/>
      <c r="D117" s="388" t="s">
        <v>314</v>
      </c>
      <c r="E117" s="389"/>
      <c r="F117" s="390"/>
      <c r="G117" s="388" t="s">
        <v>441</v>
      </c>
      <c r="H117" s="389"/>
      <c r="I117" s="389"/>
      <c r="J117" s="389"/>
      <c r="K117" s="390"/>
      <c r="L117" s="382" t="s">
        <v>315</v>
      </c>
      <c r="M117" s="383"/>
      <c r="N117" s="98"/>
      <c r="O117" s="98"/>
      <c r="P117" s="98"/>
    </row>
    <row r="118" spans="1:16" ht="47.25" customHeight="1">
      <c r="A118" s="98"/>
      <c r="B118" s="397">
        <v>8</v>
      </c>
      <c r="C118" s="398"/>
      <c r="D118" s="388" t="s">
        <v>308</v>
      </c>
      <c r="E118" s="389"/>
      <c r="F118" s="390"/>
      <c r="G118" s="388" t="s">
        <v>441</v>
      </c>
      <c r="H118" s="389"/>
      <c r="I118" s="389"/>
      <c r="J118" s="389"/>
      <c r="K118" s="390"/>
      <c r="L118" s="382" t="s">
        <v>315</v>
      </c>
      <c r="M118" s="383"/>
      <c r="N118" s="98"/>
      <c r="O118" s="98"/>
      <c r="P118" s="98"/>
    </row>
    <row r="119" spans="1:16" ht="47.25" customHeight="1">
      <c r="A119" s="98"/>
      <c r="B119" s="397">
        <v>9</v>
      </c>
      <c r="C119" s="398"/>
      <c r="D119" s="388" t="s">
        <v>440</v>
      </c>
      <c r="E119" s="389"/>
      <c r="F119" s="390"/>
      <c r="G119" s="388" t="s">
        <v>147</v>
      </c>
      <c r="H119" s="389"/>
      <c r="I119" s="389"/>
      <c r="J119" s="389"/>
      <c r="K119" s="390"/>
      <c r="L119" s="382" t="s">
        <v>315</v>
      </c>
      <c r="M119" s="383"/>
      <c r="N119" s="98"/>
      <c r="O119" s="98"/>
      <c r="P119" s="98"/>
    </row>
    <row r="120" spans="1:16" ht="47.25" customHeight="1">
      <c r="A120" s="98"/>
      <c r="B120" s="397">
        <v>10</v>
      </c>
      <c r="C120" s="398"/>
      <c r="D120" s="388" t="s">
        <v>309</v>
      </c>
      <c r="E120" s="389"/>
      <c r="F120" s="390"/>
      <c r="G120" s="388" t="s">
        <v>441</v>
      </c>
      <c r="H120" s="389"/>
      <c r="I120" s="389"/>
      <c r="J120" s="389"/>
      <c r="K120" s="390"/>
      <c r="L120" s="382" t="s">
        <v>315</v>
      </c>
      <c r="M120" s="383"/>
      <c r="N120" s="98"/>
      <c r="O120" s="98"/>
      <c r="P120" s="98"/>
    </row>
    <row r="121" spans="1:16" ht="33" customHeight="1">
      <c r="A121" s="98"/>
      <c r="B121" s="395">
        <v>20</v>
      </c>
      <c r="C121" s="399"/>
      <c r="D121" s="388" t="s">
        <v>311</v>
      </c>
      <c r="E121" s="389"/>
      <c r="F121" s="390"/>
      <c r="G121" s="388" t="s">
        <v>312</v>
      </c>
      <c r="H121" s="389"/>
      <c r="I121" s="389"/>
      <c r="J121" s="389"/>
      <c r="K121" s="390"/>
      <c r="L121" s="382" t="s">
        <v>313</v>
      </c>
      <c r="M121" s="383"/>
      <c r="N121" s="98"/>
      <c r="O121" s="98"/>
      <c r="P121" s="98"/>
    </row>
    <row r="122" spans="1:16" ht="33" customHeight="1">
      <c r="A122" s="98"/>
      <c r="B122" s="395">
        <v>21</v>
      </c>
      <c r="C122" s="399"/>
      <c r="D122" s="388" t="s">
        <v>452</v>
      </c>
      <c r="E122" s="389"/>
      <c r="F122" s="390"/>
      <c r="G122" s="388" t="s">
        <v>447</v>
      </c>
      <c r="H122" s="389"/>
      <c r="I122" s="389"/>
      <c r="J122" s="389"/>
      <c r="K122" s="390"/>
      <c r="L122" s="382" t="s">
        <v>339</v>
      </c>
      <c r="M122" s="383"/>
      <c r="N122" s="98"/>
      <c r="O122" s="98"/>
      <c r="P122" s="98"/>
    </row>
    <row r="123" spans="1:16" ht="15" customHeight="1">
      <c r="A123" s="98"/>
      <c r="B123" s="397">
        <v>22</v>
      </c>
      <c r="C123" s="398"/>
      <c r="D123" s="400" t="s">
        <v>218</v>
      </c>
      <c r="E123" s="387"/>
      <c r="F123" s="385"/>
      <c r="G123" s="379" t="s">
        <v>279</v>
      </c>
      <c r="H123" s="380"/>
      <c r="I123" s="380"/>
      <c r="J123" s="380"/>
      <c r="K123" s="381"/>
      <c r="L123" s="382" t="s">
        <v>164</v>
      </c>
      <c r="M123" s="383"/>
      <c r="N123" s="98"/>
      <c r="O123" s="98"/>
      <c r="P123" s="98"/>
    </row>
    <row r="124" spans="1:16" ht="26.25" customHeight="1" thickBot="1">
      <c r="A124" s="98"/>
      <c r="B124" s="401">
        <v>25</v>
      </c>
      <c r="C124" s="402"/>
      <c r="D124" s="403" t="s">
        <v>163</v>
      </c>
      <c r="E124" s="404"/>
      <c r="F124" s="402"/>
      <c r="G124" s="405" t="s">
        <v>176</v>
      </c>
      <c r="H124" s="406"/>
      <c r="I124" s="406"/>
      <c r="J124" s="406"/>
      <c r="K124" s="407"/>
      <c r="L124" s="408" t="s">
        <v>219</v>
      </c>
      <c r="M124" s="409"/>
      <c r="N124" s="98"/>
      <c r="O124" s="98"/>
      <c r="P124" s="98"/>
    </row>
    <row r="125" spans="1:16" ht="5.25" customHeight="1">
      <c r="A125" s="98"/>
      <c r="B125" s="224"/>
      <c r="C125" s="225"/>
      <c r="D125" s="226"/>
      <c r="E125" s="225"/>
      <c r="F125" s="225"/>
      <c r="G125" s="220"/>
      <c r="H125" s="220"/>
      <c r="I125" s="220"/>
      <c r="J125" s="220"/>
      <c r="K125" s="220"/>
      <c r="L125" s="227"/>
      <c r="M125" s="227"/>
      <c r="N125" s="98"/>
      <c r="O125" s="98"/>
      <c r="P125" s="98"/>
    </row>
    <row r="126" spans="1:16" ht="15" customHeight="1">
      <c r="A126" s="98"/>
      <c r="B126" s="194" t="s">
        <v>177</v>
      </c>
      <c r="C126" s="221"/>
      <c r="D126" s="228"/>
      <c r="E126" s="228"/>
      <c r="F126" s="224"/>
      <c r="G126" s="220"/>
      <c r="H126" s="229"/>
      <c r="I126" s="229"/>
      <c r="J126" s="229"/>
      <c r="K126" s="229"/>
      <c r="L126" s="229"/>
      <c r="M126" s="221"/>
      <c r="N126" s="98"/>
      <c r="O126" s="98"/>
      <c r="P126" s="98"/>
    </row>
    <row r="127" spans="1:16" ht="12.75" customHeight="1">
      <c r="A127" s="98"/>
      <c r="B127" s="194" t="s">
        <v>178</v>
      </c>
      <c r="C127" s="230"/>
      <c r="D127" s="230"/>
      <c r="E127" s="230"/>
      <c r="F127" s="231"/>
      <c r="G127" s="220"/>
      <c r="H127" s="229"/>
      <c r="I127" s="229"/>
      <c r="J127" s="229"/>
      <c r="K127" s="229"/>
      <c r="L127" s="229"/>
      <c r="M127" s="221"/>
      <c r="N127" s="98"/>
      <c r="O127" s="98"/>
      <c r="P127" s="98"/>
    </row>
    <row r="128" spans="1:16" ht="12.75" customHeight="1">
      <c r="A128" s="98"/>
      <c r="B128" s="194" t="s">
        <v>276</v>
      </c>
      <c r="C128" s="230"/>
      <c r="D128" s="230"/>
      <c r="E128" s="230"/>
      <c r="F128" s="231"/>
      <c r="G128" s="220"/>
      <c r="H128" s="229"/>
      <c r="I128" s="229"/>
      <c r="J128" s="229"/>
      <c r="K128" s="229"/>
      <c r="L128" s="229"/>
      <c r="M128" s="221"/>
      <c r="N128" s="98"/>
      <c r="O128" s="98"/>
      <c r="P128" s="98"/>
    </row>
    <row r="129" spans="1:16" ht="12.75" customHeight="1">
      <c r="A129" s="98"/>
      <c r="B129" s="194"/>
      <c r="C129" s="230" t="s">
        <v>272</v>
      </c>
      <c r="D129" s="230"/>
      <c r="E129" s="230"/>
      <c r="F129" s="231"/>
      <c r="G129" s="220"/>
      <c r="H129" s="229"/>
      <c r="I129" s="229"/>
      <c r="J129" s="229"/>
      <c r="K129" s="229"/>
      <c r="L129" s="229"/>
      <c r="M129" s="221"/>
      <c r="N129" s="98"/>
      <c r="O129" s="98"/>
      <c r="P129" s="98"/>
    </row>
    <row r="130" spans="1:16" ht="12.75" customHeight="1">
      <c r="A130" s="98"/>
      <c r="B130" s="194" t="s">
        <v>274</v>
      </c>
      <c r="C130" s="230"/>
      <c r="D130" s="230"/>
      <c r="E130" s="230"/>
      <c r="F130" s="231"/>
      <c r="G130" s="220"/>
      <c r="H130" s="229"/>
      <c r="I130" s="229"/>
      <c r="J130" s="229"/>
      <c r="K130" s="229"/>
      <c r="L130" s="229"/>
      <c r="M130" s="221"/>
      <c r="N130" s="98"/>
      <c r="O130" s="98"/>
      <c r="P130" s="98"/>
    </row>
    <row r="131" spans="1:16" ht="12.75" customHeight="1">
      <c r="A131" s="98"/>
      <c r="B131" s="194" t="s">
        <v>280</v>
      </c>
      <c r="C131" s="230"/>
      <c r="D131" s="230"/>
      <c r="E131" s="230"/>
      <c r="F131" s="231"/>
      <c r="G131" s="220"/>
      <c r="H131" s="229"/>
      <c r="I131" s="229"/>
      <c r="J131" s="229"/>
      <c r="K131" s="229"/>
      <c r="L131" s="229"/>
      <c r="M131" s="221"/>
      <c r="N131" s="98"/>
      <c r="O131" s="98"/>
      <c r="P131" s="98"/>
    </row>
    <row r="132" spans="1:16" ht="12.75" customHeight="1">
      <c r="A132" s="98"/>
      <c r="B132" s="194" t="s">
        <v>350</v>
      </c>
      <c r="C132" s="230"/>
      <c r="D132" s="230"/>
      <c r="E132" s="230"/>
      <c r="F132" s="231"/>
      <c r="G132" s="220"/>
      <c r="H132" s="229"/>
      <c r="I132" s="229"/>
      <c r="J132" s="229"/>
      <c r="K132" s="229"/>
      <c r="L132" s="229"/>
      <c r="M132" s="221"/>
      <c r="N132" s="98"/>
      <c r="O132" s="98"/>
      <c r="P132" s="196"/>
    </row>
    <row r="133" spans="1:16" ht="12.75" customHeight="1">
      <c r="A133" s="98"/>
      <c r="B133" s="194" t="s">
        <v>393</v>
      </c>
      <c r="C133" s="230"/>
      <c r="D133" s="230"/>
      <c r="E133" s="230"/>
      <c r="F133" s="231"/>
      <c r="G133" s="220"/>
      <c r="H133" s="229"/>
      <c r="I133" s="229"/>
      <c r="J133" s="229"/>
      <c r="K133" s="229"/>
      <c r="L133" s="229"/>
      <c r="M133" s="221"/>
      <c r="N133" s="98"/>
      <c r="O133" s="98"/>
      <c r="P133" s="196"/>
    </row>
    <row r="134" spans="1:16" ht="12.75" customHeight="1">
      <c r="A134" s="98"/>
      <c r="B134" s="194"/>
      <c r="C134" s="230" t="s">
        <v>394</v>
      </c>
      <c r="D134" s="230"/>
      <c r="E134" s="230"/>
      <c r="F134" s="231"/>
      <c r="G134" s="220"/>
      <c r="H134" s="229"/>
      <c r="I134" s="229"/>
      <c r="J134" s="229"/>
      <c r="K134" s="229"/>
      <c r="L134" s="229"/>
      <c r="M134" s="221"/>
      <c r="N134" s="98"/>
      <c r="O134" s="98"/>
      <c r="P134" s="196"/>
    </row>
    <row r="135" spans="1:16" ht="12.75" customHeight="1">
      <c r="A135" s="98"/>
      <c r="B135" s="194"/>
      <c r="C135" s="230"/>
      <c r="D135" s="230" t="s">
        <v>395</v>
      </c>
      <c r="E135" s="230"/>
      <c r="F135" s="231"/>
      <c r="G135" s="220"/>
      <c r="H135" s="229"/>
      <c r="I135" s="229"/>
      <c r="J135" s="229"/>
      <c r="K135" s="229"/>
      <c r="L135" s="229"/>
      <c r="M135" s="221"/>
      <c r="N135" s="98"/>
      <c r="O135" s="98"/>
      <c r="P135" s="196"/>
    </row>
    <row r="136" spans="1:16" ht="12.75" customHeight="1">
      <c r="A136" s="98"/>
      <c r="B136" s="194"/>
      <c r="C136" s="230"/>
      <c r="D136" s="230" t="s">
        <v>396</v>
      </c>
      <c r="E136" s="230"/>
      <c r="F136" s="231"/>
      <c r="G136" s="220"/>
      <c r="H136" s="229"/>
      <c r="I136" s="229"/>
      <c r="J136" s="229"/>
      <c r="K136" s="229"/>
      <c r="L136" s="229"/>
      <c r="M136" s="221"/>
      <c r="N136" s="98"/>
      <c r="O136" s="98"/>
      <c r="P136" s="196"/>
    </row>
    <row r="137" spans="1:16" ht="12.75" customHeight="1">
      <c r="A137" s="98"/>
      <c r="B137" s="194"/>
      <c r="C137" s="230"/>
      <c r="D137" s="230" t="s">
        <v>397</v>
      </c>
      <c r="E137" s="230"/>
      <c r="F137" s="231"/>
      <c r="G137" s="220"/>
      <c r="H137" s="229"/>
      <c r="I137" s="229"/>
      <c r="J137" s="229"/>
      <c r="K137" s="229"/>
      <c r="L137" s="229"/>
      <c r="M137" s="221"/>
      <c r="N137" s="98"/>
      <c r="O137" s="98"/>
      <c r="P137" s="196"/>
    </row>
    <row r="138" spans="1:16" ht="12.75" customHeight="1">
      <c r="A138" s="98"/>
      <c r="B138" s="194"/>
      <c r="C138" s="230"/>
      <c r="D138" s="230" t="s">
        <v>398</v>
      </c>
      <c r="E138" s="230"/>
      <c r="F138" s="231"/>
      <c r="G138" s="220"/>
      <c r="H138" s="229"/>
      <c r="I138" s="229"/>
      <c r="J138" s="229"/>
      <c r="K138" s="229"/>
      <c r="L138" s="229"/>
      <c r="M138" s="221"/>
      <c r="N138" s="98"/>
      <c r="O138" s="98"/>
      <c r="P138" s="196"/>
    </row>
    <row r="139" spans="1:16" ht="12.75" customHeight="1">
      <c r="A139" s="98"/>
      <c r="B139" s="194"/>
      <c r="C139" s="230"/>
      <c r="D139" s="230" t="s">
        <v>399</v>
      </c>
      <c r="E139" s="230"/>
      <c r="F139" s="231"/>
      <c r="G139" s="220"/>
      <c r="H139" s="229"/>
      <c r="I139" s="229"/>
      <c r="J139" s="229"/>
      <c r="K139" s="229"/>
      <c r="L139" s="229"/>
      <c r="M139" s="221"/>
      <c r="N139" s="98"/>
      <c r="O139" s="98"/>
      <c r="P139" s="196"/>
    </row>
    <row r="140" spans="1:16" ht="12.75" customHeight="1">
      <c r="A140" s="98"/>
      <c r="B140" s="194"/>
      <c r="C140" s="230"/>
      <c r="D140" s="230" t="s">
        <v>400</v>
      </c>
      <c r="E140" s="230"/>
      <c r="F140" s="231"/>
      <c r="G140" s="220"/>
      <c r="H140" s="229"/>
      <c r="I140" s="229"/>
      <c r="J140" s="229"/>
      <c r="K140" s="229"/>
      <c r="L140" s="229"/>
      <c r="M140" s="221"/>
      <c r="N140" s="98"/>
      <c r="O140" s="98"/>
      <c r="P140" s="196"/>
    </row>
    <row r="141" spans="1:16" ht="12.75" customHeight="1">
      <c r="A141" s="98"/>
      <c r="B141" s="194"/>
      <c r="C141" s="230"/>
      <c r="D141" s="230" t="s">
        <v>457</v>
      </c>
      <c r="E141" s="230"/>
      <c r="F141" s="231"/>
      <c r="G141" s="220"/>
      <c r="H141" s="229"/>
      <c r="I141" s="229"/>
      <c r="J141" s="229"/>
      <c r="K141" s="229"/>
      <c r="L141" s="229"/>
      <c r="M141" s="221"/>
      <c r="N141" s="98"/>
      <c r="O141" s="98"/>
      <c r="P141" s="196"/>
    </row>
    <row r="142" spans="1:16" ht="12.75" customHeight="1">
      <c r="A142" s="98"/>
      <c r="B142" s="194"/>
      <c r="C142" s="230" t="s">
        <v>401</v>
      </c>
      <c r="D142" s="98"/>
      <c r="E142" s="230"/>
      <c r="F142" s="231"/>
      <c r="G142" s="220"/>
      <c r="H142" s="229"/>
      <c r="I142" s="229"/>
      <c r="J142" s="229"/>
      <c r="K142" s="229"/>
      <c r="L142" s="229"/>
      <c r="M142" s="221"/>
      <c r="N142" s="98"/>
      <c r="O142" s="98"/>
      <c r="P142" s="196"/>
    </row>
    <row r="143" spans="1:16" ht="12.75" customHeight="1">
      <c r="A143" s="98"/>
      <c r="B143" s="194"/>
      <c r="C143" s="230"/>
      <c r="D143" s="230" t="s">
        <v>402</v>
      </c>
      <c r="E143" s="230"/>
      <c r="F143" s="231"/>
      <c r="G143" s="220"/>
      <c r="H143" s="229"/>
      <c r="I143" s="229"/>
      <c r="J143" s="229"/>
      <c r="K143" s="229"/>
      <c r="L143" s="229"/>
      <c r="M143" s="221"/>
      <c r="N143" s="98"/>
      <c r="O143" s="98"/>
      <c r="P143" s="196"/>
    </row>
    <row r="144" spans="1:16" ht="12.75" customHeight="1">
      <c r="A144" s="98"/>
      <c r="B144" s="194"/>
      <c r="C144" s="230"/>
      <c r="D144" s="230" t="s">
        <v>456</v>
      </c>
      <c r="E144" s="230"/>
      <c r="F144" s="231"/>
      <c r="G144" s="220"/>
      <c r="H144" s="229"/>
      <c r="I144" s="229"/>
      <c r="J144" s="229"/>
      <c r="K144" s="229"/>
      <c r="L144" s="229"/>
      <c r="M144" s="221"/>
      <c r="N144" s="98"/>
      <c r="O144" s="98"/>
      <c r="P144" s="196"/>
    </row>
    <row r="145" spans="1:16" ht="12.75" customHeight="1">
      <c r="A145" s="98"/>
      <c r="B145" s="194"/>
      <c r="C145" s="230"/>
      <c r="D145" s="230"/>
      <c r="E145" s="230"/>
      <c r="F145" s="231"/>
      <c r="G145" s="220"/>
      <c r="H145" s="229"/>
      <c r="I145" s="229"/>
      <c r="J145" s="229"/>
      <c r="K145" s="229"/>
      <c r="L145" s="229"/>
      <c r="M145" s="221"/>
      <c r="N145" s="98"/>
      <c r="O145" s="98"/>
      <c r="P145" s="196"/>
    </row>
    <row r="146" spans="1:16" ht="13.5" customHeight="1">
      <c r="A146" s="98"/>
      <c r="B146" s="193" t="s">
        <v>263</v>
      </c>
      <c r="C146" s="194"/>
      <c r="D146" s="217"/>
      <c r="E146" s="220"/>
      <c r="F146" s="218"/>
      <c r="G146" s="220"/>
      <c r="H146" s="220"/>
      <c r="I146" s="220"/>
      <c r="J146" s="220"/>
      <c r="K146" s="220"/>
      <c r="L146" s="220"/>
      <c r="M146" s="224" t="str">
        <f>M1</f>
        <v>Rev.11_07</v>
      </c>
      <c r="N146" s="190"/>
      <c r="O146" s="98"/>
      <c r="P146" s="98"/>
    </row>
    <row r="147" spans="1:16" ht="19.5" customHeight="1">
      <c r="A147" s="98"/>
      <c r="B147" s="232" t="s">
        <v>481</v>
      </c>
      <c r="C147" s="194"/>
      <c r="D147" s="217"/>
      <c r="E147" s="220"/>
      <c r="F147" s="218"/>
      <c r="G147" s="220"/>
      <c r="H147" s="220"/>
      <c r="I147" s="220"/>
      <c r="J147" s="220"/>
      <c r="K147" s="220"/>
      <c r="L147" s="220"/>
      <c r="M147" s="221"/>
      <c r="N147" s="98"/>
      <c r="O147" s="98"/>
      <c r="P147" s="98"/>
    </row>
    <row r="148" spans="1:16" ht="0.75" customHeight="1" thickBot="1">
      <c r="A148" s="98"/>
      <c r="B148" s="193"/>
      <c r="C148" s="194"/>
      <c r="D148" s="217"/>
      <c r="E148" s="220"/>
      <c r="F148" s="218"/>
      <c r="G148" s="220"/>
      <c r="H148" s="220"/>
      <c r="I148" s="220"/>
      <c r="J148" s="220"/>
      <c r="K148" s="220"/>
      <c r="L148" s="220"/>
      <c r="M148" s="221"/>
      <c r="N148" s="98"/>
      <c r="O148" s="98"/>
      <c r="P148" s="98"/>
    </row>
    <row r="149" spans="1:16" ht="13.5" customHeight="1" thickBot="1">
      <c r="A149" s="98"/>
      <c r="B149" s="410"/>
      <c r="C149" s="325"/>
      <c r="D149" s="359" t="s">
        <v>98</v>
      </c>
      <c r="E149" s="358"/>
      <c r="F149" s="358"/>
      <c r="G149" s="358"/>
      <c r="H149" s="358"/>
      <c r="I149" s="358"/>
      <c r="J149" s="325"/>
      <c r="K149" s="359" t="s">
        <v>99</v>
      </c>
      <c r="L149" s="325"/>
      <c r="M149" s="359" t="s">
        <v>100</v>
      </c>
      <c r="N149" s="411"/>
      <c r="O149" s="98"/>
      <c r="P149" s="98"/>
    </row>
    <row r="150" spans="1:16" ht="13.5" customHeight="1" thickTop="1">
      <c r="A150" s="98"/>
      <c r="B150" s="412">
        <v>1</v>
      </c>
      <c r="C150" s="413"/>
      <c r="D150" s="414" t="s">
        <v>101</v>
      </c>
      <c r="E150" s="415"/>
      <c r="F150" s="415"/>
      <c r="G150" s="415"/>
      <c r="H150" s="415"/>
      <c r="I150" s="415"/>
      <c r="J150" s="413"/>
      <c r="K150" s="416" t="s">
        <v>410</v>
      </c>
      <c r="L150" s="413"/>
      <c r="M150" s="417" t="s">
        <v>144</v>
      </c>
      <c r="N150" s="418"/>
      <c r="O150" s="98"/>
      <c r="P150" s="98"/>
    </row>
    <row r="151" spans="1:16" ht="13.5" customHeight="1">
      <c r="A151" s="98"/>
      <c r="B151" s="419">
        <v>2</v>
      </c>
      <c r="C151" s="385"/>
      <c r="D151" s="420" t="s">
        <v>102</v>
      </c>
      <c r="E151" s="387"/>
      <c r="F151" s="387"/>
      <c r="G151" s="387"/>
      <c r="H151" s="387"/>
      <c r="I151" s="387"/>
      <c r="J151" s="385"/>
      <c r="K151" s="421" t="s">
        <v>411</v>
      </c>
      <c r="L151" s="385"/>
      <c r="M151" s="422" t="s">
        <v>103</v>
      </c>
      <c r="N151" s="423"/>
      <c r="O151" s="98"/>
      <c r="P151" s="98"/>
    </row>
    <row r="152" spans="1:16" ht="13.5" customHeight="1">
      <c r="A152" s="98"/>
      <c r="B152" s="419">
        <v>3</v>
      </c>
      <c r="C152" s="385"/>
      <c r="D152" s="420" t="s">
        <v>104</v>
      </c>
      <c r="E152" s="387"/>
      <c r="F152" s="387"/>
      <c r="G152" s="387"/>
      <c r="H152" s="387"/>
      <c r="I152" s="387"/>
      <c r="J152" s="385"/>
      <c r="K152" s="421" t="s">
        <v>412</v>
      </c>
      <c r="L152" s="385"/>
      <c r="M152" s="422" t="s">
        <v>105</v>
      </c>
      <c r="N152" s="423"/>
      <c r="O152" s="98"/>
      <c r="P152" s="98"/>
    </row>
    <row r="153" spans="1:16" ht="13.5" customHeight="1">
      <c r="A153" s="98"/>
      <c r="B153" s="419">
        <v>4</v>
      </c>
      <c r="C153" s="385"/>
      <c r="D153" s="420" t="s">
        <v>106</v>
      </c>
      <c r="E153" s="387"/>
      <c r="F153" s="387"/>
      <c r="G153" s="387"/>
      <c r="H153" s="387"/>
      <c r="I153" s="387"/>
      <c r="J153" s="385"/>
      <c r="K153" s="421" t="s">
        <v>413</v>
      </c>
      <c r="L153" s="385"/>
      <c r="M153" s="422" t="s">
        <v>107</v>
      </c>
      <c r="N153" s="423"/>
      <c r="O153" s="98"/>
      <c r="P153" s="98"/>
    </row>
    <row r="154" spans="1:16" ht="13.5" customHeight="1">
      <c r="A154" s="98"/>
      <c r="B154" s="419">
        <v>5</v>
      </c>
      <c r="C154" s="385"/>
      <c r="D154" s="420" t="s">
        <v>108</v>
      </c>
      <c r="E154" s="387"/>
      <c r="F154" s="387"/>
      <c r="G154" s="387"/>
      <c r="H154" s="387"/>
      <c r="I154" s="387"/>
      <c r="J154" s="385"/>
      <c r="K154" s="421" t="s">
        <v>414</v>
      </c>
      <c r="L154" s="385"/>
      <c r="M154" s="422" t="s">
        <v>109</v>
      </c>
      <c r="N154" s="423"/>
      <c r="O154" s="98"/>
      <c r="P154" s="98"/>
    </row>
    <row r="155" spans="1:16" ht="13.5" customHeight="1">
      <c r="A155" s="98"/>
      <c r="B155" s="419">
        <v>6</v>
      </c>
      <c r="C155" s="385"/>
      <c r="D155" s="420" t="s">
        <v>110</v>
      </c>
      <c r="E155" s="387"/>
      <c r="F155" s="387"/>
      <c r="G155" s="387"/>
      <c r="H155" s="387"/>
      <c r="I155" s="387"/>
      <c r="J155" s="385"/>
      <c r="K155" s="421" t="s">
        <v>415</v>
      </c>
      <c r="L155" s="385"/>
      <c r="M155" s="422" t="s">
        <v>111</v>
      </c>
      <c r="N155" s="423"/>
      <c r="O155" s="98"/>
      <c r="P155" s="98"/>
    </row>
    <row r="156" spans="1:16" ht="13.5" customHeight="1">
      <c r="A156" s="98"/>
      <c r="B156" s="419">
        <v>7</v>
      </c>
      <c r="C156" s="385"/>
      <c r="D156" s="420" t="s">
        <v>112</v>
      </c>
      <c r="E156" s="387"/>
      <c r="F156" s="387"/>
      <c r="G156" s="387"/>
      <c r="H156" s="387"/>
      <c r="I156" s="387"/>
      <c r="J156" s="385"/>
      <c r="K156" s="421" t="s">
        <v>416</v>
      </c>
      <c r="L156" s="385"/>
      <c r="M156" s="422" t="s">
        <v>113</v>
      </c>
      <c r="N156" s="423"/>
      <c r="O156" s="98"/>
      <c r="P156" s="98"/>
    </row>
    <row r="157" spans="1:16" ht="13.5" customHeight="1">
      <c r="A157" s="98"/>
      <c r="B157" s="419">
        <v>8</v>
      </c>
      <c r="C157" s="385"/>
      <c r="D157" s="420" t="s">
        <v>114</v>
      </c>
      <c r="E157" s="387"/>
      <c r="F157" s="387"/>
      <c r="G157" s="387"/>
      <c r="H157" s="387"/>
      <c r="I157" s="387"/>
      <c r="J157" s="385"/>
      <c r="K157" s="421" t="s">
        <v>417</v>
      </c>
      <c r="L157" s="385"/>
      <c r="M157" s="422" t="s">
        <v>115</v>
      </c>
      <c r="N157" s="423"/>
      <c r="O157" s="98"/>
      <c r="P157" s="98"/>
    </row>
    <row r="158" spans="1:16" ht="13.5" customHeight="1">
      <c r="A158" s="98"/>
      <c r="B158" s="419">
        <v>9</v>
      </c>
      <c r="C158" s="385"/>
      <c r="D158" s="420" t="s">
        <v>116</v>
      </c>
      <c r="E158" s="387"/>
      <c r="F158" s="387"/>
      <c r="G158" s="387"/>
      <c r="H158" s="387"/>
      <c r="I158" s="387"/>
      <c r="J158" s="385"/>
      <c r="K158" s="421" t="s">
        <v>418</v>
      </c>
      <c r="L158" s="385"/>
      <c r="M158" s="422" t="s">
        <v>117</v>
      </c>
      <c r="N158" s="423"/>
      <c r="O158" s="98"/>
      <c r="P158" s="98"/>
    </row>
    <row r="159" spans="1:16" ht="13.5" customHeight="1">
      <c r="A159" s="98"/>
      <c r="B159" s="419">
        <v>10</v>
      </c>
      <c r="C159" s="385"/>
      <c r="D159" s="420" t="s">
        <v>118</v>
      </c>
      <c r="E159" s="387"/>
      <c r="F159" s="387"/>
      <c r="G159" s="387"/>
      <c r="H159" s="387"/>
      <c r="I159" s="387"/>
      <c r="J159" s="385"/>
      <c r="K159" s="421" t="s">
        <v>419</v>
      </c>
      <c r="L159" s="385"/>
      <c r="M159" s="422" t="s">
        <v>119</v>
      </c>
      <c r="N159" s="423"/>
      <c r="O159" s="98"/>
      <c r="P159" s="98"/>
    </row>
    <row r="160" spans="1:16" ht="13.5" customHeight="1">
      <c r="A160" s="98"/>
      <c r="B160" s="419">
        <v>11</v>
      </c>
      <c r="C160" s="385"/>
      <c r="D160" s="420" t="s">
        <v>120</v>
      </c>
      <c r="E160" s="387"/>
      <c r="F160" s="387"/>
      <c r="G160" s="387"/>
      <c r="H160" s="387"/>
      <c r="I160" s="387"/>
      <c r="J160" s="385"/>
      <c r="K160" s="421" t="s">
        <v>420</v>
      </c>
      <c r="L160" s="385"/>
      <c r="M160" s="422" t="s">
        <v>121</v>
      </c>
      <c r="N160" s="423"/>
      <c r="O160" s="98"/>
      <c r="P160" s="98"/>
    </row>
    <row r="161" spans="1:16" ht="13.5" customHeight="1">
      <c r="A161" s="98"/>
      <c r="B161" s="419">
        <v>12</v>
      </c>
      <c r="C161" s="385"/>
      <c r="D161" s="420" t="s">
        <v>122</v>
      </c>
      <c r="E161" s="387"/>
      <c r="F161" s="387"/>
      <c r="G161" s="387"/>
      <c r="H161" s="387"/>
      <c r="I161" s="387"/>
      <c r="J161" s="385"/>
      <c r="K161" s="421" t="s">
        <v>421</v>
      </c>
      <c r="L161" s="385"/>
      <c r="M161" s="422" t="s">
        <v>123</v>
      </c>
      <c r="N161" s="423"/>
      <c r="O161" s="98"/>
      <c r="P161" s="98"/>
    </row>
    <row r="162" spans="1:16" ht="13.5" customHeight="1">
      <c r="A162" s="98"/>
      <c r="B162" s="419">
        <v>13</v>
      </c>
      <c r="C162" s="385"/>
      <c r="D162" s="420" t="s">
        <v>124</v>
      </c>
      <c r="E162" s="387"/>
      <c r="F162" s="387"/>
      <c r="G162" s="387"/>
      <c r="H162" s="387"/>
      <c r="I162" s="387"/>
      <c r="J162" s="385"/>
      <c r="K162" s="421" t="s">
        <v>422</v>
      </c>
      <c r="L162" s="385"/>
      <c r="M162" s="422" t="s">
        <v>125</v>
      </c>
      <c r="N162" s="423"/>
      <c r="O162" s="98"/>
      <c r="P162" s="98"/>
    </row>
    <row r="163" spans="1:16" ht="13.5" customHeight="1">
      <c r="A163" s="98"/>
      <c r="B163" s="419">
        <v>14</v>
      </c>
      <c r="C163" s="385"/>
      <c r="D163" s="420" t="s">
        <v>126</v>
      </c>
      <c r="E163" s="387"/>
      <c r="F163" s="387"/>
      <c r="G163" s="387"/>
      <c r="H163" s="387"/>
      <c r="I163" s="387"/>
      <c r="J163" s="385"/>
      <c r="K163" s="421" t="s">
        <v>423</v>
      </c>
      <c r="L163" s="385"/>
      <c r="M163" s="422" t="s">
        <v>127</v>
      </c>
      <c r="N163" s="423"/>
      <c r="O163" s="98"/>
      <c r="P163" s="98"/>
    </row>
    <row r="164" spans="1:16" ht="13.5" customHeight="1">
      <c r="A164" s="98"/>
      <c r="B164" s="419">
        <v>15</v>
      </c>
      <c r="C164" s="385"/>
      <c r="D164" s="420" t="s">
        <v>128</v>
      </c>
      <c r="E164" s="387"/>
      <c r="F164" s="387"/>
      <c r="G164" s="387"/>
      <c r="H164" s="387"/>
      <c r="I164" s="387"/>
      <c r="J164" s="385"/>
      <c r="K164" s="421" t="s">
        <v>424</v>
      </c>
      <c r="L164" s="385"/>
      <c r="M164" s="422" t="s">
        <v>129</v>
      </c>
      <c r="N164" s="423"/>
      <c r="O164" s="98"/>
      <c r="P164" s="98"/>
    </row>
    <row r="165" spans="1:16" ht="13.5" customHeight="1">
      <c r="A165" s="98"/>
      <c r="B165" s="419">
        <v>16</v>
      </c>
      <c r="C165" s="385"/>
      <c r="D165" s="420" t="s">
        <v>130</v>
      </c>
      <c r="E165" s="387"/>
      <c r="F165" s="387"/>
      <c r="G165" s="387"/>
      <c r="H165" s="387"/>
      <c r="I165" s="387"/>
      <c r="J165" s="385"/>
      <c r="K165" s="421" t="s">
        <v>425</v>
      </c>
      <c r="L165" s="385"/>
      <c r="M165" s="422" t="s">
        <v>131</v>
      </c>
      <c r="N165" s="423"/>
      <c r="O165" s="98"/>
      <c r="P165" s="98"/>
    </row>
    <row r="166" spans="1:16" ht="13.5" customHeight="1">
      <c r="A166" s="98"/>
      <c r="B166" s="419">
        <v>17</v>
      </c>
      <c r="C166" s="385"/>
      <c r="D166" s="420" t="s">
        <v>132</v>
      </c>
      <c r="E166" s="387"/>
      <c r="F166" s="387"/>
      <c r="G166" s="387"/>
      <c r="H166" s="387"/>
      <c r="I166" s="387"/>
      <c r="J166" s="385"/>
      <c r="K166" s="421" t="s">
        <v>426</v>
      </c>
      <c r="L166" s="385"/>
      <c r="M166" s="422" t="s">
        <v>133</v>
      </c>
      <c r="N166" s="423"/>
      <c r="O166" s="98"/>
      <c r="P166" s="98"/>
    </row>
    <row r="167" spans="1:16" ht="13.5" customHeight="1">
      <c r="A167" s="98"/>
      <c r="B167" s="419">
        <v>18</v>
      </c>
      <c r="C167" s="385"/>
      <c r="D167" s="420" t="s">
        <v>134</v>
      </c>
      <c r="E167" s="387"/>
      <c r="F167" s="387"/>
      <c r="G167" s="387"/>
      <c r="H167" s="387"/>
      <c r="I167" s="387"/>
      <c r="J167" s="385"/>
      <c r="K167" s="421" t="s">
        <v>427</v>
      </c>
      <c r="L167" s="385"/>
      <c r="M167" s="422" t="s">
        <v>135</v>
      </c>
      <c r="N167" s="423"/>
      <c r="O167" s="98"/>
      <c r="P167" s="98"/>
    </row>
    <row r="168" spans="1:16" ht="13.5" customHeight="1">
      <c r="A168" s="98"/>
      <c r="B168" s="419">
        <v>19</v>
      </c>
      <c r="C168" s="385"/>
      <c r="D168" s="420" t="s">
        <v>136</v>
      </c>
      <c r="E168" s="387"/>
      <c r="F168" s="387"/>
      <c r="G168" s="387"/>
      <c r="H168" s="387"/>
      <c r="I168" s="387"/>
      <c r="J168" s="385"/>
      <c r="K168" s="421" t="s">
        <v>428</v>
      </c>
      <c r="L168" s="385"/>
      <c r="M168" s="422" t="s">
        <v>137</v>
      </c>
      <c r="N168" s="423"/>
      <c r="O168" s="98"/>
      <c r="P168" s="98"/>
    </row>
    <row r="169" spans="1:16" ht="13.5" customHeight="1">
      <c r="A169" s="98"/>
      <c r="B169" s="419">
        <v>20</v>
      </c>
      <c r="C169" s="385"/>
      <c r="D169" s="420" t="s">
        <v>138</v>
      </c>
      <c r="E169" s="387"/>
      <c r="F169" s="387"/>
      <c r="G169" s="387"/>
      <c r="H169" s="387"/>
      <c r="I169" s="387"/>
      <c r="J169" s="385"/>
      <c r="K169" s="421" t="s">
        <v>429</v>
      </c>
      <c r="L169" s="385"/>
      <c r="M169" s="422" t="s">
        <v>139</v>
      </c>
      <c r="N169" s="423"/>
      <c r="O169" s="98"/>
      <c r="P169" s="98"/>
    </row>
    <row r="170" spans="1:16" ht="13.5" customHeight="1">
      <c r="A170" s="98"/>
      <c r="B170" s="419">
        <v>21</v>
      </c>
      <c r="C170" s="385"/>
      <c r="D170" s="420" t="s">
        <v>140</v>
      </c>
      <c r="E170" s="387"/>
      <c r="F170" s="387"/>
      <c r="G170" s="387"/>
      <c r="H170" s="387"/>
      <c r="I170" s="387"/>
      <c r="J170" s="385"/>
      <c r="K170" s="421" t="s">
        <v>430</v>
      </c>
      <c r="L170" s="385"/>
      <c r="M170" s="422" t="s">
        <v>141</v>
      </c>
      <c r="N170" s="423"/>
      <c r="O170" s="98"/>
      <c r="P170" s="98"/>
    </row>
    <row r="171" spans="1:16" ht="13.5" customHeight="1" thickBot="1">
      <c r="A171" s="98"/>
      <c r="B171" s="424">
        <v>22</v>
      </c>
      <c r="C171" s="402"/>
      <c r="D171" s="425" t="s">
        <v>142</v>
      </c>
      <c r="E171" s="404"/>
      <c r="F171" s="404"/>
      <c r="G171" s="404"/>
      <c r="H171" s="404"/>
      <c r="I171" s="404"/>
      <c r="J171" s="402"/>
      <c r="K171" s="426" t="s">
        <v>431</v>
      </c>
      <c r="L171" s="402"/>
      <c r="M171" s="427" t="s">
        <v>143</v>
      </c>
      <c r="N171" s="428"/>
      <c r="O171" s="98"/>
      <c r="P171" s="98"/>
    </row>
    <row r="172" spans="1:16" ht="13.5" customHeight="1">
      <c r="A172" s="98"/>
      <c r="B172" s="231"/>
      <c r="C172" s="231"/>
      <c r="D172" s="233"/>
      <c r="E172" s="219"/>
      <c r="F172" s="218"/>
      <c r="G172" s="219"/>
      <c r="H172" s="219"/>
      <c r="I172" s="219"/>
      <c r="J172" s="219"/>
      <c r="K172" s="218"/>
      <c r="L172" s="218"/>
      <c r="M172" s="234"/>
      <c r="N172" s="98"/>
      <c r="O172" s="98"/>
      <c r="P172" s="98"/>
    </row>
    <row r="173" spans="1:16" ht="13.5" customHeight="1">
      <c r="A173" s="98"/>
      <c r="B173" s="217"/>
      <c r="C173" s="194"/>
      <c r="D173" s="217"/>
      <c r="E173" s="220"/>
      <c r="F173" s="218"/>
      <c r="G173" s="220"/>
      <c r="H173" s="220"/>
      <c r="I173" s="220"/>
      <c r="J173" s="220"/>
      <c r="K173" s="220"/>
      <c r="L173" s="220"/>
      <c r="M173" s="221"/>
      <c r="N173" s="98"/>
      <c r="O173" s="98"/>
      <c r="P173" s="98"/>
    </row>
    <row r="174" spans="1:16" ht="13.5" customHeight="1">
      <c r="A174" s="98"/>
      <c r="B174" s="193" t="s">
        <v>264</v>
      </c>
      <c r="C174" s="225"/>
      <c r="D174" s="198"/>
      <c r="E174" s="194"/>
      <c r="F174" s="231"/>
      <c r="G174" s="229"/>
      <c r="H174" s="229"/>
      <c r="I174" s="229"/>
      <c r="J174" s="229"/>
      <c r="K174" s="229"/>
      <c r="L174" s="194"/>
      <c r="M174" s="190"/>
      <c r="N174" s="190"/>
      <c r="O174" s="98"/>
      <c r="P174" s="98"/>
    </row>
    <row r="175" spans="1:16" ht="6.75" customHeight="1" thickBot="1">
      <c r="A175" s="98"/>
      <c r="B175" s="98"/>
      <c r="C175" s="198"/>
      <c r="D175" s="194"/>
      <c r="E175" s="194"/>
      <c r="F175" s="190"/>
      <c r="G175" s="198"/>
      <c r="H175" s="198"/>
      <c r="I175" s="198"/>
      <c r="J175" s="198"/>
      <c r="K175" s="198"/>
      <c r="L175" s="198"/>
      <c r="M175" s="190"/>
      <c r="N175" s="98"/>
      <c r="O175" s="98"/>
      <c r="P175" s="98"/>
    </row>
    <row r="176" spans="1:16" ht="13.5" customHeight="1">
      <c r="A176" s="98"/>
      <c r="B176" s="429">
        <v>1</v>
      </c>
      <c r="C176" s="430"/>
      <c r="D176" s="235" t="s">
        <v>220</v>
      </c>
      <c r="E176" s="236"/>
      <c r="F176" s="237"/>
      <c r="G176" s="236"/>
      <c r="H176" s="236" t="s">
        <v>221</v>
      </c>
      <c r="I176" s="236"/>
      <c r="J176" s="236"/>
      <c r="K176" s="236"/>
      <c r="L176" s="238"/>
      <c r="M176" s="239"/>
      <c r="N176" s="98"/>
      <c r="O176" s="98"/>
      <c r="P176" s="98"/>
    </row>
    <row r="177" spans="1:16" ht="13.5" customHeight="1">
      <c r="A177" s="98"/>
      <c r="B177" s="419">
        <v>2</v>
      </c>
      <c r="C177" s="385"/>
      <c r="D177" s="223" t="s">
        <v>222</v>
      </c>
      <c r="E177" s="240"/>
      <c r="F177" s="241"/>
      <c r="G177" s="240"/>
      <c r="H177" s="240" t="s">
        <v>223</v>
      </c>
      <c r="I177" s="240"/>
      <c r="J177" s="240"/>
      <c r="K177" s="240"/>
      <c r="L177" s="242"/>
      <c r="M177" s="239"/>
      <c r="N177" s="98"/>
      <c r="O177" s="98"/>
      <c r="P177" s="98"/>
    </row>
    <row r="178" spans="1:16" ht="13.5" customHeight="1">
      <c r="A178" s="98"/>
      <c r="B178" s="419">
        <v>3</v>
      </c>
      <c r="C178" s="385"/>
      <c r="D178" s="223" t="s">
        <v>224</v>
      </c>
      <c r="E178" s="240"/>
      <c r="F178" s="241"/>
      <c r="G178" s="240"/>
      <c r="H178" s="240" t="s">
        <v>225</v>
      </c>
      <c r="I178" s="240"/>
      <c r="J178" s="240"/>
      <c r="K178" s="240"/>
      <c r="L178" s="242"/>
      <c r="M178" s="239"/>
      <c r="N178" s="98"/>
      <c r="O178" s="98"/>
      <c r="P178" s="98"/>
    </row>
    <row r="179" spans="1:16" ht="13.5" customHeight="1">
      <c r="A179" s="98"/>
      <c r="B179" s="419">
        <v>4</v>
      </c>
      <c r="C179" s="385"/>
      <c r="D179" s="223" t="s">
        <v>226</v>
      </c>
      <c r="E179" s="240"/>
      <c r="F179" s="241"/>
      <c r="G179" s="240"/>
      <c r="H179" s="240" t="s">
        <v>227</v>
      </c>
      <c r="I179" s="240"/>
      <c r="J179" s="240"/>
      <c r="K179" s="240"/>
      <c r="L179" s="242"/>
      <c r="M179" s="239"/>
      <c r="N179" s="98"/>
      <c r="O179" s="98"/>
      <c r="P179" s="98"/>
    </row>
    <row r="180" spans="1:16" ht="13.5" customHeight="1">
      <c r="A180" s="98"/>
      <c r="B180" s="419">
        <v>5</v>
      </c>
      <c r="C180" s="385"/>
      <c r="D180" s="223" t="s">
        <v>228</v>
      </c>
      <c r="E180" s="240"/>
      <c r="F180" s="241"/>
      <c r="G180" s="240"/>
      <c r="H180" s="240" t="s">
        <v>229</v>
      </c>
      <c r="I180" s="240"/>
      <c r="J180" s="240"/>
      <c r="K180" s="240"/>
      <c r="L180" s="242"/>
      <c r="M180" s="239"/>
      <c r="N180" s="98"/>
      <c r="O180" s="98"/>
      <c r="P180" s="98"/>
    </row>
    <row r="181" spans="1:16" ht="13.5" customHeight="1">
      <c r="A181" s="98"/>
      <c r="B181" s="419">
        <v>6</v>
      </c>
      <c r="C181" s="385"/>
      <c r="D181" s="223" t="s">
        <v>230</v>
      </c>
      <c r="E181" s="240"/>
      <c r="F181" s="241"/>
      <c r="G181" s="240"/>
      <c r="H181" s="240" t="s">
        <v>231</v>
      </c>
      <c r="I181" s="240"/>
      <c r="J181" s="240"/>
      <c r="K181" s="240"/>
      <c r="L181" s="242"/>
      <c r="M181" s="239"/>
      <c r="N181" s="98"/>
      <c r="O181" s="98"/>
      <c r="P181" s="98"/>
    </row>
    <row r="182" spans="1:16" ht="13.5" customHeight="1">
      <c r="A182" s="98"/>
      <c r="B182" s="419">
        <v>7</v>
      </c>
      <c r="C182" s="385"/>
      <c r="D182" s="223" t="s">
        <v>232</v>
      </c>
      <c r="E182" s="240"/>
      <c r="F182" s="241"/>
      <c r="G182" s="240"/>
      <c r="H182" s="240" t="s">
        <v>233</v>
      </c>
      <c r="I182" s="240"/>
      <c r="J182" s="240"/>
      <c r="K182" s="240"/>
      <c r="L182" s="242"/>
      <c r="M182" s="239"/>
      <c r="N182" s="98"/>
      <c r="O182" s="98"/>
      <c r="P182" s="98"/>
    </row>
    <row r="183" spans="1:16" ht="13.5" customHeight="1">
      <c r="A183" s="98"/>
      <c r="B183" s="419">
        <v>8</v>
      </c>
      <c r="C183" s="385"/>
      <c r="D183" s="223" t="s">
        <v>234</v>
      </c>
      <c r="E183" s="240"/>
      <c r="F183" s="241"/>
      <c r="G183" s="240"/>
      <c r="H183" s="240" t="s">
        <v>235</v>
      </c>
      <c r="I183" s="240"/>
      <c r="J183" s="240"/>
      <c r="K183" s="240"/>
      <c r="L183" s="242"/>
      <c r="M183" s="239"/>
      <c r="N183" s="98"/>
      <c r="O183" s="98"/>
      <c r="P183" s="98"/>
    </row>
    <row r="184" spans="1:16" ht="13.5" customHeight="1" thickBot="1">
      <c r="A184" s="98"/>
      <c r="B184" s="424">
        <v>9</v>
      </c>
      <c r="C184" s="402"/>
      <c r="D184" s="243" t="s">
        <v>236</v>
      </c>
      <c r="E184" s="244"/>
      <c r="F184" s="245"/>
      <c r="G184" s="244"/>
      <c r="H184" s="244" t="s">
        <v>237</v>
      </c>
      <c r="I184" s="244"/>
      <c r="J184" s="244"/>
      <c r="K184" s="244"/>
      <c r="L184" s="246"/>
      <c r="M184" s="239"/>
      <c r="N184" s="98"/>
      <c r="O184" s="98"/>
      <c r="P184" s="98"/>
    </row>
    <row r="185" spans="1:16" ht="13.5" customHeight="1">
      <c r="A185" s="98"/>
      <c r="B185" s="230"/>
      <c r="C185" s="231"/>
      <c r="D185" s="194"/>
      <c r="E185" s="229"/>
      <c r="F185" s="231"/>
      <c r="G185" s="229"/>
      <c r="H185" s="229"/>
      <c r="I185" s="229"/>
      <c r="J185" s="229"/>
      <c r="K185" s="229"/>
      <c r="L185" s="229"/>
      <c r="M185" s="231"/>
      <c r="N185" s="98"/>
      <c r="O185" s="98"/>
      <c r="P185" s="98"/>
    </row>
    <row r="186" spans="1:16" ht="13.5" customHeight="1">
      <c r="A186" s="98"/>
      <c r="B186" s="230"/>
      <c r="C186" s="231"/>
      <c r="D186" s="194"/>
      <c r="E186" s="229"/>
      <c r="F186" s="231"/>
      <c r="G186" s="229"/>
      <c r="H186" s="229"/>
      <c r="I186" s="229"/>
      <c r="J186" s="229"/>
      <c r="K186" s="229"/>
      <c r="L186" s="229"/>
      <c r="M186" s="231"/>
      <c r="N186" s="98"/>
      <c r="O186" s="98"/>
      <c r="P186" s="98"/>
    </row>
    <row r="187" spans="1:16" ht="13.5" customHeight="1">
      <c r="A187" s="98"/>
      <c r="B187" s="193" t="s">
        <v>316</v>
      </c>
      <c r="C187" s="231"/>
      <c r="D187" s="194"/>
      <c r="E187" s="229"/>
      <c r="F187" s="231"/>
      <c r="G187" s="229"/>
      <c r="H187" s="229"/>
      <c r="I187" s="229"/>
      <c r="J187" s="229"/>
      <c r="K187" s="229"/>
      <c r="L187" s="229"/>
      <c r="M187" s="231"/>
      <c r="N187" s="98"/>
      <c r="O187" s="98"/>
      <c r="P187" s="98"/>
    </row>
    <row r="188" spans="1:16" ht="19.5" customHeight="1">
      <c r="A188" s="98"/>
      <c r="B188" s="230" t="s">
        <v>404</v>
      </c>
      <c r="C188" s="98"/>
      <c r="D188" s="194"/>
      <c r="E188" s="229"/>
      <c r="F188" s="231"/>
      <c r="G188" s="229"/>
      <c r="H188" s="229"/>
      <c r="I188" s="229"/>
      <c r="J188" s="229"/>
      <c r="K188" s="229"/>
      <c r="L188" s="229"/>
      <c r="M188" s="231"/>
      <c r="N188" s="98"/>
      <c r="O188" s="98"/>
      <c r="P188" s="98"/>
    </row>
    <row r="189" spans="1:16" ht="17.25" customHeight="1">
      <c r="A189" s="98"/>
      <c r="B189" s="230" t="s">
        <v>405</v>
      </c>
      <c r="C189" s="98"/>
      <c r="D189" s="194"/>
      <c r="E189" s="229"/>
      <c r="F189" s="231"/>
      <c r="G189" s="229"/>
      <c r="H189" s="229"/>
      <c r="I189" s="229"/>
      <c r="J189" s="229"/>
      <c r="K189" s="229"/>
      <c r="L189" s="229"/>
      <c r="M189" s="231"/>
      <c r="N189" s="98"/>
      <c r="O189" s="98"/>
      <c r="P189" s="98"/>
    </row>
    <row r="190" spans="1:16" ht="17.25" customHeight="1" thickBot="1">
      <c r="A190" s="197" t="s">
        <v>362</v>
      </c>
      <c r="B190" s="197" t="s">
        <v>403</v>
      </c>
      <c r="C190" s="194"/>
      <c r="D190" s="194"/>
      <c r="E190" s="190"/>
      <c r="F190" s="198"/>
      <c r="G190" s="220"/>
      <c r="H190" s="220"/>
      <c r="I190" s="220"/>
      <c r="J190" s="220"/>
      <c r="K190" s="220"/>
      <c r="L190" s="229"/>
      <c r="M190" s="231"/>
      <c r="N190" s="98"/>
      <c r="O190" s="98"/>
      <c r="P190" s="98"/>
    </row>
    <row r="191" spans="1:16" ht="25.5" customHeight="1" thickBot="1">
      <c r="A191" s="98"/>
      <c r="B191" s="324" t="s">
        <v>162</v>
      </c>
      <c r="C191" s="315"/>
      <c r="D191" s="314" t="s">
        <v>191</v>
      </c>
      <c r="E191" s="315"/>
      <c r="F191" s="314" t="s">
        <v>369</v>
      </c>
      <c r="G191" s="326"/>
      <c r="H191" s="326"/>
      <c r="I191" s="326"/>
      <c r="J191" s="326"/>
      <c r="K191" s="326"/>
      <c r="L191" s="315"/>
      <c r="M191" s="98"/>
      <c r="N191" s="98"/>
      <c r="O191" s="98"/>
      <c r="P191" s="98"/>
    </row>
    <row r="192" spans="1:16" ht="17.25" customHeight="1" thickTop="1">
      <c r="A192" s="98"/>
      <c r="B192" s="364">
        <v>20</v>
      </c>
      <c r="C192" s="365"/>
      <c r="D192" s="316" t="s">
        <v>363</v>
      </c>
      <c r="E192" s="317"/>
      <c r="F192" s="370" t="s">
        <v>371</v>
      </c>
      <c r="G192" s="434"/>
      <c r="H192" s="434"/>
      <c r="I192" s="434"/>
      <c r="J192" s="434"/>
      <c r="K192" s="434"/>
      <c r="L192" s="435"/>
      <c r="M192" s="98"/>
      <c r="N192" s="98"/>
      <c r="O192" s="98"/>
      <c r="P192" s="98"/>
    </row>
    <row r="193" spans="1:16" ht="21.75" customHeight="1" thickBot="1">
      <c r="A193" s="98"/>
      <c r="B193" s="366"/>
      <c r="C193" s="367"/>
      <c r="D193" s="318"/>
      <c r="E193" s="319"/>
      <c r="F193" s="436"/>
      <c r="G193" s="437"/>
      <c r="H193" s="437"/>
      <c r="I193" s="437"/>
      <c r="J193" s="437"/>
      <c r="K193" s="437"/>
      <c r="L193" s="438"/>
      <c r="M193" s="98"/>
      <c r="N193" s="98"/>
      <c r="O193" s="98"/>
      <c r="P193" s="98"/>
    </row>
    <row r="194" spans="1:16" ht="18.75" customHeight="1">
      <c r="A194" s="98"/>
      <c r="B194" s="230"/>
      <c r="C194" s="231"/>
      <c r="D194" s="194"/>
      <c r="E194" s="229"/>
      <c r="F194" s="231"/>
      <c r="G194" s="229"/>
      <c r="H194" s="229"/>
      <c r="I194" s="229"/>
      <c r="J194" s="229"/>
      <c r="K194" s="229"/>
      <c r="L194" s="229"/>
      <c r="M194" s="231"/>
      <c r="N194" s="98"/>
      <c r="O194" s="98"/>
      <c r="P194" s="98"/>
    </row>
    <row r="195" spans="1:16" ht="13.5" customHeight="1">
      <c r="A195" s="98"/>
      <c r="B195" s="431" t="s">
        <v>319</v>
      </c>
      <c r="C195" s="432"/>
      <c r="D195" s="433" t="s">
        <v>191</v>
      </c>
      <c r="E195" s="433"/>
      <c r="F195" s="433"/>
      <c r="G195" s="433"/>
      <c r="H195" s="433"/>
      <c r="I195" s="433"/>
      <c r="J195" s="431" t="s">
        <v>317</v>
      </c>
      <c r="K195" s="399"/>
      <c r="L195" s="247" t="s">
        <v>318</v>
      </c>
      <c r="M195" s="231"/>
      <c r="N195" s="98"/>
      <c r="O195" s="98"/>
      <c r="P195" s="98"/>
    </row>
    <row r="196" spans="1:16" ht="13.5" customHeight="1">
      <c r="A196" s="98"/>
      <c r="B196" s="439">
        <v>1</v>
      </c>
      <c r="C196" s="440"/>
      <c r="D196" s="441" t="s">
        <v>442</v>
      </c>
      <c r="E196" s="442"/>
      <c r="F196" s="442"/>
      <c r="G196" s="442"/>
      <c r="H196" s="442"/>
      <c r="I196" s="443"/>
      <c r="J196" s="439" t="s">
        <v>443</v>
      </c>
      <c r="K196" s="440"/>
      <c r="L196" s="247" t="s">
        <v>327</v>
      </c>
      <c r="M196" s="231"/>
      <c r="N196" s="98"/>
      <c r="O196" s="98"/>
      <c r="P196" s="98"/>
    </row>
    <row r="197" spans="1:16" ht="13.5" customHeight="1">
      <c r="A197" s="98"/>
      <c r="B197" s="439">
        <v>2</v>
      </c>
      <c r="C197" s="440"/>
      <c r="D197" s="441" t="s">
        <v>320</v>
      </c>
      <c r="E197" s="442"/>
      <c r="F197" s="442"/>
      <c r="G197" s="442"/>
      <c r="H197" s="442"/>
      <c r="I197" s="443"/>
      <c r="J197" s="439" t="s">
        <v>443</v>
      </c>
      <c r="K197" s="440"/>
      <c r="L197" s="247" t="s">
        <v>328</v>
      </c>
      <c r="M197" s="231"/>
      <c r="N197" s="98"/>
      <c r="O197" s="98"/>
      <c r="P197" s="98"/>
    </row>
    <row r="198" spans="1:16" ht="13.5" customHeight="1">
      <c r="A198" s="98"/>
      <c r="B198" s="439">
        <v>3</v>
      </c>
      <c r="C198" s="440"/>
      <c r="D198" s="441" t="s">
        <v>321</v>
      </c>
      <c r="E198" s="442"/>
      <c r="F198" s="442"/>
      <c r="G198" s="442"/>
      <c r="H198" s="442"/>
      <c r="I198" s="443"/>
      <c r="J198" s="439" t="s">
        <v>444</v>
      </c>
      <c r="K198" s="440"/>
      <c r="L198" s="247" t="s">
        <v>329</v>
      </c>
      <c r="M198" s="231"/>
      <c r="N198" s="98"/>
      <c r="O198" s="98"/>
      <c r="P198" s="98"/>
    </row>
    <row r="199" spans="1:16" ht="13.5" customHeight="1">
      <c r="A199" s="98"/>
      <c r="B199" s="439">
        <v>4</v>
      </c>
      <c r="C199" s="440"/>
      <c r="D199" s="441" t="s">
        <v>322</v>
      </c>
      <c r="E199" s="442"/>
      <c r="F199" s="442"/>
      <c r="G199" s="442"/>
      <c r="H199" s="442"/>
      <c r="I199" s="443"/>
      <c r="J199" s="439" t="s">
        <v>444</v>
      </c>
      <c r="K199" s="440"/>
      <c r="L199" s="247" t="s">
        <v>330</v>
      </c>
      <c r="M199" s="231"/>
      <c r="N199" s="98"/>
      <c r="O199" s="98"/>
      <c r="P199" s="98"/>
    </row>
    <row r="200" spans="1:16" ht="13.5" customHeight="1">
      <c r="A200" s="98"/>
      <c r="B200" s="439">
        <v>5</v>
      </c>
      <c r="C200" s="440"/>
      <c r="D200" s="441" t="s">
        <v>323</v>
      </c>
      <c r="E200" s="442"/>
      <c r="F200" s="442"/>
      <c r="G200" s="442"/>
      <c r="H200" s="442"/>
      <c r="I200" s="443"/>
      <c r="J200" s="439" t="s">
        <v>443</v>
      </c>
      <c r="K200" s="440"/>
      <c r="L200" s="247" t="s">
        <v>331</v>
      </c>
      <c r="M200" s="231"/>
      <c r="N200" s="98"/>
      <c r="O200" s="98"/>
      <c r="P200" s="98"/>
    </row>
    <row r="201" spans="1:16" ht="13.5" customHeight="1">
      <c r="A201" s="98"/>
      <c r="B201" s="439">
        <v>6</v>
      </c>
      <c r="C201" s="440"/>
      <c r="D201" s="441" t="s">
        <v>324</v>
      </c>
      <c r="E201" s="442"/>
      <c r="F201" s="442"/>
      <c r="G201" s="442"/>
      <c r="H201" s="442"/>
      <c r="I201" s="443"/>
      <c r="J201" s="439" t="s">
        <v>443</v>
      </c>
      <c r="K201" s="440"/>
      <c r="L201" s="247" t="s">
        <v>332</v>
      </c>
      <c r="M201" s="231"/>
      <c r="N201" s="98"/>
      <c r="O201" s="98"/>
      <c r="P201" s="98"/>
    </row>
    <row r="202" spans="1:16" ht="13.5" customHeight="1">
      <c r="A202" s="98"/>
      <c r="B202" s="439">
        <v>7</v>
      </c>
      <c r="C202" s="440"/>
      <c r="D202" s="441" t="s">
        <v>325</v>
      </c>
      <c r="E202" s="442"/>
      <c r="F202" s="442"/>
      <c r="G202" s="442"/>
      <c r="H202" s="442"/>
      <c r="I202" s="443"/>
      <c r="J202" s="439" t="s">
        <v>443</v>
      </c>
      <c r="K202" s="440"/>
      <c r="L202" s="247" t="s">
        <v>333</v>
      </c>
      <c r="M202" s="231"/>
      <c r="N202" s="98"/>
      <c r="O202" s="98"/>
      <c r="P202" s="98"/>
    </row>
    <row r="203" spans="1:16" ht="13.5" customHeight="1">
      <c r="A203" s="98"/>
      <c r="B203" s="439">
        <v>8</v>
      </c>
      <c r="C203" s="440"/>
      <c r="D203" s="441" t="s">
        <v>326</v>
      </c>
      <c r="E203" s="442"/>
      <c r="F203" s="442"/>
      <c r="G203" s="442"/>
      <c r="H203" s="442"/>
      <c r="I203" s="443"/>
      <c r="J203" s="439" t="s">
        <v>445</v>
      </c>
      <c r="K203" s="440"/>
      <c r="L203" s="247" t="s">
        <v>334</v>
      </c>
      <c r="M203" s="231"/>
      <c r="N203" s="98"/>
      <c r="O203" s="98"/>
      <c r="P203" s="98"/>
    </row>
    <row r="204" spans="1:16" ht="13.5" customHeight="1">
      <c r="A204" s="98"/>
      <c r="B204" s="230"/>
      <c r="C204" s="231"/>
      <c r="D204" s="194"/>
      <c r="E204" s="229"/>
      <c r="F204" s="231"/>
      <c r="G204" s="229"/>
      <c r="H204" s="229"/>
      <c r="I204" s="229"/>
      <c r="J204" s="229"/>
      <c r="K204" s="229"/>
      <c r="L204" s="229"/>
      <c r="M204" s="231"/>
      <c r="N204" s="98"/>
      <c r="O204" s="98"/>
      <c r="P204" s="98"/>
    </row>
    <row r="205" spans="1:16" ht="13.5" customHeight="1">
      <c r="A205" s="98"/>
      <c r="B205" s="231"/>
      <c r="C205" s="231"/>
      <c r="D205" s="230"/>
      <c r="E205" s="229"/>
      <c r="F205" s="231"/>
      <c r="G205" s="229"/>
      <c r="H205" s="229"/>
      <c r="I205" s="222"/>
      <c r="J205" s="229"/>
      <c r="K205" s="229"/>
      <c r="L205" s="229"/>
      <c r="M205" s="231"/>
      <c r="N205" s="98"/>
      <c r="O205" s="98"/>
      <c r="P205" s="98"/>
    </row>
    <row r="206" spans="1:16" ht="12" customHeight="1">
      <c r="A206" s="98"/>
      <c r="B206" s="231"/>
      <c r="C206" s="231"/>
      <c r="D206" s="230"/>
      <c r="E206" s="229"/>
      <c r="F206" s="231"/>
      <c r="G206" s="229"/>
      <c r="H206" s="229"/>
      <c r="I206" s="229"/>
      <c r="J206" s="229"/>
      <c r="K206" s="229"/>
      <c r="L206" s="229"/>
      <c r="M206" s="190"/>
      <c r="N206" s="190"/>
      <c r="O206" s="98"/>
      <c r="P206" s="98"/>
    </row>
    <row r="207" spans="1:16" s="250" customFormat="1" ht="13.5" customHeight="1">
      <c r="A207" s="198"/>
      <c r="B207" s="200" t="s">
        <v>351</v>
      </c>
      <c r="C207" s="248"/>
      <c r="D207" s="248"/>
      <c r="E207" s="248"/>
      <c r="F207" s="249"/>
      <c r="G207" s="248"/>
      <c r="H207" s="248"/>
      <c r="I207" s="248"/>
      <c r="J207" s="248"/>
      <c r="K207" s="248"/>
      <c r="L207" s="248"/>
      <c r="M207" s="190" t="str">
        <f>M1</f>
        <v>Rev.11_07</v>
      </c>
      <c r="N207" s="190"/>
      <c r="O207" s="198"/>
      <c r="P207" s="198"/>
    </row>
    <row r="208" spans="1:16" s="252" customFormat="1" ht="13.5" customHeight="1">
      <c r="A208" s="180"/>
      <c r="B208" s="180" t="s">
        <v>406</v>
      </c>
      <c r="C208" s="180"/>
      <c r="D208" s="179"/>
      <c r="E208" s="179"/>
      <c r="F208" s="251"/>
      <c r="G208" s="180"/>
      <c r="H208" s="180"/>
      <c r="I208" s="180"/>
      <c r="J208" s="180"/>
      <c r="K208" s="180"/>
      <c r="L208" s="180"/>
      <c r="M208" s="251"/>
      <c r="N208" s="180"/>
      <c r="O208" s="180"/>
      <c r="P208" s="180"/>
    </row>
    <row r="209" spans="1:16" s="252" customFormat="1" ht="13.5" customHeight="1">
      <c r="A209" s="180"/>
      <c r="B209" s="180" t="s">
        <v>407</v>
      </c>
      <c r="C209" s="180"/>
      <c r="D209" s="179"/>
      <c r="E209" s="179"/>
      <c r="F209" s="251"/>
      <c r="G209" s="180"/>
      <c r="H209" s="180"/>
      <c r="I209" s="180"/>
      <c r="J209" s="180"/>
      <c r="K209" s="180"/>
      <c r="L209" s="180"/>
      <c r="M209" s="251"/>
      <c r="N209" s="180"/>
      <c r="O209" s="180"/>
      <c r="P209" s="180"/>
    </row>
    <row r="210" spans="1:16" s="252" customFormat="1" ht="13.5" customHeight="1">
      <c r="A210" s="180"/>
      <c r="B210" s="180" t="s">
        <v>408</v>
      </c>
      <c r="C210" s="180"/>
      <c r="D210" s="179"/>
      <c r="E210" s="179"/>
      <c r="F210" s="251"/>
      <c r="G210" s="180"/>
      <c r="H210" s="180"/>
      <c r="I210" s="180"/>
      <c r="J210" s="180"/>
      <c r="K210" s="180"/>
      <c r="L210" s="180"/>
      <c r="M210" s="251"/>
      <c r="N210" s="180"/>
      <c r="O210" s="180"/>
      <c r="P210" s="180"/>
    </row>
    <row r="211" spans="1:16" s="252" customFormat="1" ht="3.75" customHeight="1" thickBot="1">
      <c r="A211" s="180"/>
      <c r="B211" s="180"/>
      <c r="C211" s="180"/>
      <c r="D211" s="179"/>
      <c r="E211" s="179"/>
      <c r="F211" s="251"/>
      <c r="G211" s="180"/>
      <c r="H211" s="180"/>
      <c r="I211" s="180"/>
      <c r="J211" s="180"/>
      <c r="K211" s="180"/>
      <c r="L211" s="180"/>
      <c r="M211" s="251"/>
      <c r="N211" s="180"/>
      <c r="O211" s="180"/>
      <c r="P211" s="180"/>
    </row>
    <row r="212" spans="1:16" s="252" customFormat="1" ht="18" customHeight="1">
      <c r="A212" s="180"/>
      <c r="B212" s="253">
        <v>1</v>
      </c>
      <c r="C212" s="254"/>
      <c r="D212" s="444" t="s">
        <v>44</v>
      </c>
      <c r="E212" s="445"/>
      <c r="F212" s="445"/>
      <c r="G212" s="445"/>
      <c r="H212" s="445"/>
      <c r="I212" s="445"/>
      <c r="J212" s="445"/>
      <c r="K212" s="445"/>
      <c r="L212" s="445"/>
      <c r="M212" s="445"/>
      <c r="N212" s="446"/>
      <c r="O212" s="180"/>
      <c r="P212" s="180"/>
    </row>
    <row r="213" spans="1:16" s="252" customFormat="1" ht="18" customHeight="1">
      <c r="A213" s="180"/>
      <c r="B213" s="255">
        <v>2</v>
      </c>
      <c r="C213" s="256"/>
      <c r="D213" s="400" t="s">
        <v>45</v>
      </c>
      <c r="E213" s="447"/>
      <c r="F213" s="447"/>
      <c r="G213" s="447"/>
      <c r="H213" s="447"/>
      <c r="I213" s="447"/>
      <c r="J213" s="447"/>
      <c r="K213" s="447"/>
      <c r="L213" s="447"/>
      <c r="M213" s="447"/>
      <c r="N213" s="448"/>
      <c r="O213" s="180"/>
      <c r="P213" s="180"/>
    </row>
    <row r="214" spans="1:16" s="252" customFormat="1" ht="13.5" customHeight="1">
      <c r="A214" s="180"/>
      <c r="B214" s="449">
        <v>3</v>
      </c>
      <c r="C214" s="257"/>
      <c r="D214" s="451" t="s">
        <v>71</v>
      </c>
      <c r="E214" s="452"/>
      <c r="F214" s="452"/>
      <c r="G214" s="452"/>
      <c r="H214" s="452"/>
      <c r="I214" s="452"/>
      <c r="J214" s="452"/>
      <c r="K214" s="452"/>
      <c r="L214" s="452"/>
      <c r="M214" s="452"/>
      <c r="N214" s="453"/>
      <c r="O214" s="180"/>
      <c r="P214" s="180"/>
    </row>
    <row r="215" spans="1:16" s="252" customFormat="1" ht="13.5" customHeight="1">
      <c r="A215" s="180"/>
      <c r="B215" s="450"/>
      <c r="C215" s="258"/>
      <c r="D215" s="454" t="s">
        <v>51</v>
      </c>
      <c r="E215" s="455"/>
      <c r="F215" s="455"/>
      <c r="G215" s="455"/>
      <c r="H215" s="455"/>
      <c r="I215" s="455"/>
      <c r="J215" s="455"/>
      <c r="K215" s="455"/>
      <c r="L215" s="455"/>
      <c r="M215" s="455"/>
      <c r="N215" s="456"/>
      <c r="O215" s="180"/>
      <c r="P215" s="180"/>
    </row>
    <row r="216" spans="1:16" s="252" customFormat="1" ht="13.5" customHeight="1">
      <c r="A216" s="180"/>
      <c r="B216" s="449">
        <v>4</v>
      </c>
      <c r="C216" s="257"/>
      <c r="D216" s="451" t="s">
        <v>72</v>
      </c>
      <c r="E216" s="452"/>
      <c r="F216" s="452"/>
      <c r="G216" s="452"/>
      <c r="H216" s="452"/>
      <c r="I216" s="452"/>
      <c r="J216" s="452"/>
      <c r="K216" s="452"/>
      <c r="L216" s="452"/>
      <c r="M216" s="452"/>
      <c r="N216" s="453"/>
      <c r="O216" s="180"/>
      <c r="P216" s="180"/>
    </row>
    <row r="217" spans="1:16" s="252" customFormat="1" ht="13.5" customHeight="1">
      <c r="A217" s="180"/>
      <c r="B217" s="457"/>
      <c r="C217" s="260"/>
      <c r="D217" s="458" t="s">
        <v>73</v>
      </c>
      <c r="E217" s="459"/>
      <c r="F217" s="459"/>
      <c r="G217" s="459"/>
      <c r="H217" s="459"/>
      <c r="I217" s="459"/>
      <c r="J217" s="459"/>
      <c r="K217" s="459"/>
      <c r="L217" s="459"/>
      <c r="M217" s="459"/>
      <c r="N217" s="460"/>
      <c r="O217" s="180"/>
      <c r="P217" s="180"/>
    </row>
    <row r="218" spans="1:16" s="252" customFormat="1" ht="13.5" customHeight="1">
      <c r="A218" s="180"/>
      <c r="B218" s="457"/>
      <c r="C218" s="260"/>
      <c r="D218" s="458" t="s">
        <v>85</v>
      </c>
      <c r="E218" s="459"/>
      <c r="F218" s="459"/>
      <c r="G218" s="459"/>
      <c r="H218" s="459"/>
      <c r="I218" s="459"/>
      <c r="J218" s="459"/>
      <c r="K218" s="459"/>
      <c r="L218" s="459"/>
      <c r="M218" s="459"/>
      <c r="N218" s="460"/>
      <c r="O218" s="180"/>
      <c r="P218" s="180"/>
    </row>
    <row r="219" spans="1:16" s="252" customFormat="1" ht="13.5" customHeight="1">
      <c r="A219" s="180"/>
      <c r="B219" s="457"/>
      <c r="C219" s="260"/>
      <c r="D219" s="458" t="s">
        <v>46</v>
      </c>
      <c r="E219" s="459"/>
      <c r="F219" s="459"/>
      <c r="G219" s="459"/>
      <c r="H219" s="459"/>
      <c r="I219" s="459"/>
      <c r="J219" s="459"/>
      <c r="K219" s="459"/>
      <c r="L219" s="459"/>
      <c r="M219" s="459"/>
      <c r="N219" s="460"/>
      <c r="O219" s="180"/>
      <c r="P219" s="180"/>
    </row>
    <row r="220" spans="1:16" s="252" customFormat="1" ht="13.5" customHeight="1">
      <c r="A220" s="180"/>
      <c r="B220" s="457"/>
      <c r="C220" s="260"/>
      <c r="D220" s="458" t="s">
        <v>52</v>
      </c>
      <c r="E220" s="459"/>
      <c r="F220" s="459"/>
      <c r="G220" s="459"/>
      <c r="H220" s="459"/>
      <c r="I220" s="459"/>
      <c r="J220" s="459"/>
      <c r="K220" s="459"/>
      <c r="L220" s="459"/>
      <c r="M220" s="459"/>
      <c r="N220" s="460"/>
      <c r="O220" s="180"/>
      <c r="P220" s="180"/>
    </row>
    <row r="221" spans="1:16" s="252" customFormat="1" ht="13.5" customHeight="1">
      <c r="A221" s="180"/>
      <c r="B221" s="457"/>
      <c r="C221" s="260"/>
      <c r="D221" s="458" t="s">
        <v>54</v>
      </c>
      <c r="E221" s="459"/>
      <c r="F221" s="459"/>
      <c r="G221" s="459"/>
      <c r="H221" s="459"/>
      <c r="I221" s="459"/>
      <c r="J221" s="459"/>
      <c r="K221" s="459"/>
      <c r="L221" s="459"/>
      <c r="M221" s="459"/>
      <c r="N221" s="460"/>
      <c r="O221" s="180"/>
      <c r="P221" s="180"/>
    </row>
    <row r="222" spans="1:16" s="252" customFormat="1" ht="13.5" customHeight="1">
      <c r="A222" s="180"/>
      <c r="B222" s="457"/>
      <c r="C222" s="260"/>
      <c r="D222" s="461" t="s">
        <v>55</v>
      </c>
      <c r="E222" s="462"/>
      <c r="F222" s="462"/>
      <c r="G222" s="462"/>
      <c r="H222" s="462"/>
      <c r="I222" s="462"/>
      <c r="J222" s="462"/>
      <c r="K222" s="462"/>
      <c r="L222" s="462"/>
      <c r="M222" s="462"/>
      <c r="N222" s="463"/>
      <c r="O222" s="180"/>
      <c r="P222" s="180"/>
    </row>
    <row r="223" spans="1:16" s="252" customFormat="1" ht="13.5" customHeight="1">
      <c r="A223" s="180"/>
      <c r="B223" s="457"/>
      <c r="C223" s="260"/>
      <c r="D223" s="262"/>
      <c r="E223" s="459" t="s">
        <v>238</v>
      </c>
      <c r="F223" s="459"/>
      <c r="G223" s="459"/>
      <c r="H223" s="459"/>
      <c r="I223" s="459"/>
      <c r="J223" s="459"/>
      <c r="K223" s="459"/>
      <c r="L223" s="459"/>
      <c r="M223" s="459"/>
      <c r="N223" s="460"/>
      <c r="O223" s="180"/>
      <c r="P223" s="180"/>
    </row>
    <row r="224" spans="1:16" s="252" customFormat="1" ht="13.5" customHeight="1">
      <c r="A224" s="180"/>
      <c r="B224" s="457"/>
      <c r="C224" s="260"/>
      <c r="D224" s="262"/>
      <c r="E224" s="459" t="s">
        <v>239</v>
      </c>
      <c r="F224" s="459"/>
      <c r="G224" s="459"/>
      <c r="H224" s="459"/>
      <c r="I224" s="459"/>
      <c r="J224" s="459"/>
      <c r="K224" s="459"/>
      <c r="L224" s="459"/>
      <c r="M224" s="459"/>
      <c r="N224" s="460"/>
      <c r="O224" s="180"/>
      <c r="P224" s="180"/>
    </row>
    <row r="225" spans="1:16" s="252" customFormat="1" ht="13.5" customHeight="1">
      <c r="A225" s="180"/>
      <c r="B225" s="457"/>
      <c r="C225" s="260"/>
      <c r="D225" s="262"/>
      <c r="E225" s="459" t="s">
        <v>74</v>
      </c>
      <c r="F225" s="459"/>
      <c r="G225" s="459"/>
      <c r="H225" s="459"/>
      <c r="I225" s="459"/>
      <c r="J225" s="459"/>
      <c r="K225" s="459"/>
      <c r="L225" s="459"/>
      <c r="M225" s="459"/>
      <c r="N225" s="460"/>
      <c r="O225" s="180"/>
      <c r="P225" s="180"/>
    </row>
    <row r="226" spans="1:16" s="252" customFormat="1" ht="13.5" customHeight="1">
      <c r="A226" s="180"/>
      <c r="B226" s="457"/>
      <c r="C226" s="260"/>
      <c r="D226" s="262"/>
      <c r="E226" s="459" t="s">
        <v>75</v>
      </c>
      <c r="F226" s="459"/>
      <c r="G226" s="459"/>
      <c r="H226" s="459"/>
      <c r="I226" s="459"/>
      <c r="J226" s="459"/>
      <c r="K226" s="459"/>
      <c r="L226" s="459"/>
      <c r="M226" s="459"/>
      <c r="N226" s="460"/>
      <c r="O226" s="180"/>
      <c r="P226" s="180"/>
    </row>
    <row r="227" spans="1:16" s="252" customFormat="1" ht="13.5" customHeight="1">
      <c r="A227" s="180"/>
      <c r="B227" s="457"/>
      <c r="C227" s="260"/>
      <c r="D227" s="262"/>
      <c r="E227" s="459" t="s">
        <v>86</v>
      </c>
      <c r="F227" s="459"/>
      <c r="G227" s="459"/>
      <c r="H227" s="459"/>
      <c r="I227" s="459"/>
      <c r="J227" s="459"/>
      <c r="K227" s="459"/>
      <c r="L227" s="459"/>
      <c r="M227" s="459"/>
      <c r="N227" s="460"/>
      <c r="O227" s="180"/>
      <c r="P227" s="180"/>
    </row>
    <row r="228" spans="1:16" s="252" customFormat="1" ht="13.5" customHeight="1">
      <c r="A228" s="180"/>
      <c r="B228" s="457"/>
      <c r="C228" s="260"/>
      <c r="D228" s="262"/>
      <c r="E228" s="459" t="s">
        <v>53</v>
      </c>
      <c r="F228" s="459"/>
      <c r="G228" s="459"/>
      <c r="H228" s="459"/>
      <c r="I228" s="459"/>
      <c r="J228" s="459"/>
      <c r="K228" s="459"/>
      <c r="L228" s="459"/>
      <c r="M228" s="459"/>
      <c r="N228" s="460"/>
      <c r="O228" s="180"/>
      <c r="P228" s="180"/>
    </row>
    <row r="229" spans="1:16" s="252" customFormat="1" ht="13.5" customHeight="1">
      <c r="A229" s="180"/>
      <c r="B229" s="263"/>
      <c r="C229" s="258"/>
      <c r="D229" s="454" t="s">
        <v>273</v>
      </c>
      <c r="E229" s="455"/>
      <c r="F229" s="455"/>
      <c r="G229" s="455"/>
      <c r="H229" s="455"/>
      <c r="I229" s="455"/>
      <c r="J229" s="455"/>
      <c r="K229" s="455"/>
      <c r="L229" s="455"/>
      <c r="M229" s="455"/>
      <c r="N229" s="456"/>
      <c r="O229" s="180"/>
      <c r="P229" s="180"/>
    </row>
    <row r="230" spans="1:16" s="252" customFormat="1" ht="13.5" customHeight="1">
      <c r="A230" s="180"/>
      <c r="B230" s="449">
        <v>5</v>
      </c>
      <c r="C230" s="257"/>
      <c r="D230" s="451" t="s">
        <v>47</v>
      </c>
      <c r="E230" s="452"/>
      <c r="F230" s="452"/>
      <c r="G230" s="452"/>
      <c r="H230" s="452"/>
      <c r="I230" s="452"/>
      <c r="J230" s="452"/>
      <c r="K230" s="452"/>
      <c r="L230" s="452"/>
      <c r="M230" s="452"/>
      <c r="N230" s="453"/>
      <c r="O230" s="180"/>
      <c r="P230" s="180"/>
    </row>
    <row r="231" spans="1:16" s="252" customFormat="1" ht="13.5" customHeight="1">
      <c r="A231" s="180"/>
      <c r="B231" s="457"/>
      <c r="C231" s="260"/>
      <c r="D231" s="262" t="s">
        <v>56</v>
      </c>
      <c r="E231" s="459" t="s">
        <v>48</v>
      </c>
      <c r="F231" s="459"/>
      <c r="G231" s="459"/>
      <c r="H231" s="459"/>
      <c r="I231" s="459"/>
      <c r="J231" s="459"/>
      <c r="K231" s="459"/>
      <c r="L231" s="459"/>
      <c r="M231" s="459"/>
      <c r="N231" s="460"/>
      <c r="O231" s="180"/>
      <c r="P231" s="180"/>
    </row>
    <row r="232" spans="1:16" s="252" customFormat="1" ht="13.5" customHeight="1">
      <c r="A232" s="180"/>
      <c r="B232" s="450"/>
      <c r="C232" s="260"/>
      <c r="D232" s="262"/>
      <c r="E232" s="464" t="s">
        <v>49</v>
      </c>
      <c r="F232" s="464"/>
      <c r="G232" s="464"/>
      <c r="H232" s="464"/>
      <c r="I232" s="464"/>
      <c r="J232" s="464"/>
      <c r="K232" s="464"/>
      <c r="L232" s="464"/>
      <c r="M232" s="464"/>
      <c r="N232" s="465"/>
      <c r="O232" s="180"/>
      <c r="P232" s="180"/>
    </row>
    <row r="233" spans="1:16" s="252" customFormat="1" ht="13.5" customHeight="1">
      <c r="A233" s="180"/>
      <c r="B233" s="449">
        <v>6</v>
      </c>
      <c r="C233" s="257"/>
      <c r="D233" s="451" t="s">
        <v>68</v>
      </c>
      <c r="E233" s="452"/>
      <c r="F233" s="452"/>
      <c r="G233" s="452"/>
      <c r="H233" s="452"/>
      <c r="I233" s="452"/>
      <c r="J233" s="452"/>
      <c r="K233" s="452"/>
      <c r="L233" s="452"/>
      <c r="M233" s="452"/>
      <c r="N233" s="453"/>
      <c r="O233" s="180"/>
      <c r="P233" s="180"/>
    </row>
    <row r="234" spans="1:16" s="252" customFormat="1" ht="13.5" customHeight="1">
      <c r="A234" s="180"/>
      <c r="B234" s="450"/>
      <c r="C234" s="258"/>
      <c r="D234" s="454" t="s">
        <v>58</v>
      </c>
      <c r="E234" s="455"/>
      <c r="F234" s="455"/>
      <c r="G234" s="455"/>
      <c r="H234" s="455"/>
      <c r="I234" s="455"/>
      <c r="J234" s="455"/>
      <c r="K234" s="455"/>
      <c r="L234" s="455"/>
      <c r="M234" s="455"/>
      <c r="N234" s="456"/>
      <c r="O234" s="180"/>
      <c r="P234" s="180"/>
    </row>
    <row r="235" spans="1:16" s="252" customFormat="1" ht="18" customHeight="1">
      <c r="A235" s="180"/>
      <c r="B235" s="255">
        <v>7</v>
      </c>
      <c r="C235" s="256"/>
      <c r="D235" s="400" t="s">
        <v>50</v>
      </c>
      <c r="E235" s="447"/>
      <c r="F235" s="447"/>
      <c r="G235" s="447"/>
      <c r="H235" s="447"/>
      <c r="I235" s="447"/>
      <c r="J235" s="447"/>
      <c r="K235" s="447"/>
      <c r="L235" s="447"/>
      <c r="M235" s="447"/>
      <c r="N235" s="448"/>
      <c r="O235" s="180"/>
      <c r="P235" s="180"/>
    </row>
    <row r="236" spans="1:16" s="252" customFormat="1" ht="13.5" customHeight="1">
      <c r="A236" s="180"/>
      <c r="B236" s="449">
        <v>8</v>
      </c>
      <c r="C236" s="260"/>
      <c r="D236" s="451" t="s">
        <v>70</v>
      </c>
      <c r="E236" s="452"/>
      <c r="F236" s="452"/>
      <c r="G236" s="452"/>
      <c r="H236" s="452"/>
      <c r="I236" s="452"/>
      <c r="J236" s="452"/>
      <c r="K236" s="452"/>
      <c r="L236" s="452"/>
      <c r="M236" s="452"/>
      <c r="N236" s="453"/>
      <c r="O236" s="180"/>
      <c r="P236" s="180"/>
    </row>
    <row r="237" spans="1:16" s="252" customFormat="1" ht="13.5" customHeight="1">
      <c r="A237" s="180"/>
      <c r="B237" s="457"/>
      <c r="C237" s="260"/>
      <c r="D237" s="461" t="s">
        <v>240</v>
      </c>
      <c r="E237" s="462"/>
      <c r="F237" s="462"/>
      <c r="G237" s="462"/>
      <c r="H237" s="462"/>
      <c r="I237" s="462"/>
      <c r="J237" s="462"/>
      <c r="K237" s="462"/>
      <c r="L237" s="462"/>
      <c r="M237" s="462"/>
      <c r="N237" s="463"/>
      <c r="O237" s="180"/>
      <c r="P237" s="180"/>
    </row>
    <row r="238" spans="1:16" s="252" customFormat="1" ht="13.5" customHeight="1">
      <c r="A238" s="180"/>
      <c r="B238" s="457"/>
      <c r="C238" s="260"/>
      <c r="D238" s="262"/>
      <c r="E238" s="462" t="s">
        <v>241</v>
      </c>
      <c r="F238" s="462"/>
      <c r="G238" s="462"/>
      <c r="H238" s="462"/>
      <c r="I238" s="462"/>
      <c r="J238" s="462"/>
      <c r="K238" s="462"/>
      <c r="L238" s="462"/>
      <c r="M238" s="462"/>
      <c r="N238" s="463"/>
      <c r="O238" s="180"/>
      <c r="P238" s="180"/>
    </row>
    <row r="239" spans="1:16" s="252" customFormat="1" ht="13.5" customHeight="1">
      <c r="A239" s="180"/>
      <c r="B239" s="450"/>
      <c r="C239" s="258"/>
      <c r="D239" s="264"/>
      <c r="E239" s="455" t="s">
        <v>76</v>
      </c>
      <c r="F239" s="455"/>
      <c r="G239" s="455"/>
      <c r="H239" s="455"/>
      <c r="I239" s="455"/>
      <c r="J239" s="455"/>
      <c r="K239" s="455"/>
      <c r="L239" s="455"/>
      <c r="M239" s="455"/>
      <c r="N239" s="456"/>
      <c r="O239" s="180"/>
      <c r="P239" s="180"/>
    </row>
    <row r="240" spans="1:16" s="252" customFormat="1" ht="13.5" customHeight="1">
      <c r="A240" s="180"/>
      <c r="B240" s="449">
        <v>9</v>
      </c>
      <c r="C240" s="260"/>
      <c r="D240" s="451" t="s">
        <v>87</v>
      </c>
      <c r="E240" s="452"/>
      <c r="F240" s="452"/>
      <c r="G240" s="452"/>
      <c r="H240" s="452"/>
      <c r="I240" s="452"/>
      <c r="J240" s="452"/>
      <c r="K240" s="452"/>
      <c r="L240" s="452"/>
      <c r="M240" s="452"/>
      <c r="N240" s="453"/>
      <c r="O240" s="180"/>
      <c r="P240" s="180"/>
    </row>
    <row r="241" spans="1:16" s="252" customFormat="1" ht="13.5" customHeight="1">
      <c r="A241" s="180"/>
      <c r="B241" s="457"/>
      <c r="C241" s="260"/>
      <c r="D241" s="262"/>
      <c r="E241" s="459" t="s">
        <v>57</v>
      </c>
      <c r="F241" s="459"/>
      <c r="G241" s="459"/>
      <c r="H241" s="459"/>
      <c r="I241" s="459"/>
      <c r="J241" s="459"/>
      <c r="K241" s="459"/>
      <c r="L241" s="459"/>
      <c r="M241" s="459"/>
      <c r="N241" s="460"/>
      <c r="O241" s="180"/>
      <c r="P241" s="180"/>
    </row>
    <row r="242" spans="1:16" s="252" customFormat="1" ht="13.5" customHeight="1" thickBot="1">
      <c r="A242" s="180"/>
      <c r="B242" s="469"/>
      <c r="C242" s="265"/>
      <c r="D242" s="266"/>
      <c r="E242" s="470" t="s">
        <v>242</v>
      </c>
      <c r="F242" s="470"/>
      <c r="G242" s="470"/>
      <c r="H242" s="470"/>
      <c r="I242" s="470"/>
      <c r="J242" s="470"/>
      <c r="K242" s="470"/>
      <c r="L242" s="470"/>
      <c r="M242" s="470"/>
      <c r="N242" s="471"/>
      <c r="O242" s="180"/>
      <c r="P242" s="180"/>
    </row>
    <row r="243" spans="1:16" s="252" customFormat="1" ht="18" customHeight="1">
      <c r="A243" s="180"/>
      <c r="B243" s="251"/>
      <c r="C243" s="180"/>
      <c r="D243" s="179"/>
      <c r="E243" s="179"/>
      <c r="F243" s="251"/>
      <c r="G243" s="180"/>
      <c r="H243" s="180"/>
      <c r="I243" s="180"/>
      <c r="J243" s="180"/>
      <c r="K243" s="180"/>
      <c r="L243" s="180"/>
      <c r="M243" s="251"/>
      <c r="N243" s="180"/>
      <c r="O243" s="180"/>
      <c r="P243" s="180"/>
    </row>
    <row r="244" spans="1:16" s="252" customFormat="1" ht="18" customHeight="1" thickBot="1">
      <c r="A244" s="180"/>
      <c r="B244" s="179" t="s">
        <v>91</v>
      </c>
      <c r="C244" s="180"/>
      <c r="D244" s="179"/>
      <c r="E244" s="179"/>
      <c r="F244" s="251"/>
      <c r="G244" s="180"/>
      <c r="H244" s="180"/>
      <c r="I244" s="180"/>
      <c r="J244" s="180"/>
      <c r="K244" s="180"/>
      <c r="L244" s="180"/>
      <c r="M244" s="251"/>
      <c r="N244" s="190"/>
      <c r="O244" s="180"/>
      <c r="P244" s="180"/>
    </row>
    <row r="245" spans="1:16" s="268" customFormat="1" ht="13.5" customHeight="1">
      <c r="A245" s="179"/>
      <c r="B245" s="476">
        <v>10</v>
      </c>
      <c r="C245" s="267"/>
      <c r="D245" s="466" t="s">
        <v>171</v>
      </c>
      <c r="E245" s="467"/>
      <c r="F245" s="467"/>
      <c r="G245" s="467"/>
      <c r="H245" s="467"/>
      <c r="I245" s="467"/>
      <c r="J245" s="467"/>
      <c r="K245" s="467"/>
      <c r="L245" s="467"/>
      <c r="M245" s="467"/>
      <c r="N245" s="468"/>
      <c r="O245" s="179"/>
      <c r="P245" s="179"/>
    </row>
    <row r="246" spans="1:16" s="268" customFormat="1" ht="13.5" customHeight="1">
      <c r="A246" s="179"/>
      <c r="B246" s="457"/>
      <c r="C246" s="269"/>
      <c r="D246" s="461" t="s">
        <v>188</v>
      </c>
      <c r="E246" s="462"/>
      <c r="F246" s="462"/>
      <c r="G246" s="462"/>
      <c r="H246" s="462"/>
      <c r="I246" s="462"/>
      <c r="J246" s="462"/>
      <c r="K246" s="462"/>
      <c r="L246" s="462"/>
      <c r="M246" s="462"/>
      <c r="N246" s="463"/>
      <c r="O246" s="179"/>
      <c r="P246" s="179"/>
    </row>
    <row r="247" spans="1:16" s="268" customFormat="1" ht="13.5" customHeight="1">
      <c r="A247" s="179"/>
      <c r="B247" s="457"/>
      <c r="C247" s="269"/>
      <c r="D247" s="461" t="s">
        <v>275</v>
      </c>
      <c r="E247" s="462"/>
      <c r="F247" s="462"/>
      <c r="G247" s="462"/>
      <c r="H247" s="462"/>
      <c r="I247" s="462"/>
      <c r="J247" s="462"/>
      <c r="K247" s="462"/>
      <c r="L247" s="462"/>
      <c r="M247" s="462"/>
      <c r="N247" s="463"/>
      <c r="O247" s="179"/>
      <c r="P247" s="179"/>
    </row>
    <row r="248" spans="1:16" s="268" customFormat="1" ht="13.5" customHeight="1">
      <c r="A248" s="179"/>
      <c r="B248" s="457"/>
      <c r="C248" s="269"/>
      <c r="D248" s="262"/>
      <c r="E248" s="459" t="s">
        <v>182</v>
      </c>
      <c r="F248" s="459"/>
      <c r="G248" s="459"/>
      <c r="H248" s="459"/>
      <c r="I248" s="459"/>
      <c r="J248" s="459"/>
      <c r="K248" s="459"/>
      <c r="L248" s="459"/>
      <c r="M248" s="459"/>
      <c r="N248" s="460"/>
      <c r="O248" s="179"/>
      <c r="P248" s="179"/>
    </row>
    <row r="249" spans="1:16" s="268" customFormat="1" ht="13.5" customHeight="1">
      <c r="A249" s="179"/>
      <c r="B249" s="457"/>
      <c r="C249" s="269"/>
      <c r="D249" s="262"/>
      <c r="E249" s="459" t="s">
        <v>198</v>
      </c>
      <c r="F249" s="459"/>
      <c r="G249" s="459"/>
      <c r="H249" s="459"/>
      <c r="I249" s="459"/>
      <c r="J249" s="459"/>
      <c r="K249" s="459"/>
      <c r="L249" s="459"/>
      <c r="M249" s="459"/>
      <c r="N249" s="460"/>
      <c r="O249" s="179"/>
      <c r="P249" s="179"/>
    </row>
    <row r="250" spans="1:16" s="268" customFormat="1" ht="13.5" customHeight="1">
      <c r="A250" s="179"/>
      <c r="B250" s="450"/>
      <c r="C250" s="269"/>
      <c r="D250" s="259"/>
      <c r="E250" s="464" t="s">
        <v>183</v>
      </c>
      <c r="F250" s="464"/>
      <c r="G250" s="464"/>
      <c r="H250" s="464"/>
      <c r="I250" s="464"/>
      <c r="J250" s="464"/>
      <c r="K250" s="464"/>
      <c r="L250" s="464"/>
      <c r="M250" s="464"/>
      <c r="N250" s="465"/>
      <c r="O250" s="179"/>
      <c r="P250" s="179"/>
    </row>
    <row r="251" spans="1:16" s="268" customFormat="1" ht="13.5" customHeight="1">
      <c r="A251" s="179"/>
      <c r="B251" s="449">
        <v>11</v>
      </c>
      <c r="C251" s="270"/>
      <c r="D251" s="451" t="s">
        <v>180</v>
      </c>
      <c r="E251" s="452"/>
      <c r="F251" s="452"/>
      <c r="G251" s="452"/>
      <c r="H251" s="452"/>
      <c r="I251" s="452"/>
      <c r="J251" s="452"/>
      <c r="K251" s="452"/>
      <c r="L251" s="452"/>
      <c r="M251" s="452"/>
      <c r="N251" s="453"/>
      <c r="O251" s="179"/>
      <c r="P251" s="179"/>
    </row>
    <row r="252" spans="1:16" s="268" customFormat="1" ht="13.5" customHeight="1">
      <c r="A252" s="179"/>
      <c r="B252" s="457"/>
      <c r="C252" s="269"/>
      <c r="D252" s="461" t="s">
        <v>243</v>
      </c>
      <c r="E252" s="462"/>
      <c r="F252" s="462"/>
      <c r="G252" s="462"/>
      <c r="H252" s="462"/>
      <c r="I252" s="462"/>
      <c r="J252" s="462"/>
      <c r="K252" s="462"/>
      <c r="L252" s="462"/>
      <c r="M252" s="462"/>
      <c r="N252" s="463"/>
      <c r="O252" s="179"/>
      <c r="P252" s="179"/>
    </row>
    <row r="253" spans="1:16" s="268" customFormat="1" ht="13.5" customHeight="1">
      <c r="A253" s="179"/>
      <c r="B253" s="457"/>
      <c r="C253" s="269"/>
      <c r="D253" s="262"/>
      <c r="E253" s="459" t="s">
        <v>182</v>
      </c>
      <c r="F253" s="459"/>
      <c r="G253" s="459"/>
      <c r="H253" s="459"/>
      <c r="I253" s="459"/>
      <c r="J253" s="459"/>
      <c r="K253" s="459"/>
      <c r="L253" s="459"/>
      <c r="M253" s="459"/>
      <c r="N253" s="460"/>
      <c r="O253" s="179"/>
      <c r="P253" s="179"/>
    </row>
    <row r="254" spans="1:16" s="268" customFormat="1" ht="13.5" customHeight="1">
      <c r="A254" s="179"/>
      <c r="B254" s="457"/>
      <c r="C254" s="269"/>
      <c r="D254" s="262"/>
      <c r="E254" s="472" t="s">
        <v>197</v>
      </c>
      <c r="F254" s="472"/>
      <c r="G254" s="472"/>
      <c r="H254" s="472"/>
      <c r="I254" s="472"/>
      <c r="J254" s="472"/>
      <c r="K254" s="472"/>
      <c r="L254" s="472"/>
      <c r="M254" s="472"/>
      <c r="N254" s="473"/>
      <c r="O254" s="179"/>
      <c r="P254" s="179"/>
    </row>
    <row r="255" spans="1:16" s="268" customFormat="1" ht="13.5" customHeight="1">
      <c r="A255" s="179"/>
      <c r="B255" s="450"/>
      <c r="C255" s="271"/>
      <c r="D255" s="259"/>
      <c r="E255" s="464" t="s">
        <v>183</v>
      </c>
      <c r="F255" s="464"/>
      <c r="G255" s="464"/>
      <c r="H255" s="464"/>
      <c r="I255" s="464"/>
      <c r="J255" s="464"/>
      <c r="K255" s="464"/>
      <c r="L255" s="464"/>
      <c r="M255" s="464"/>
      <c r="N255" s="465"/>
      <c r="O255" s="179"/>
      <c r="P255" s="179"/>
    </row>
    <row r="256" spans="1:16" s="252" customFormat="1" ht="13.5" customHeight="1">
      <c r="A256" s="180"/>
      <c r="B256" s="449">
        <v>12</v>
      </c>
      <c r="C256" s="257"/>
      <c r="D256" s="451" t="s">
        <v>179</v>
      </c>
      <c r="E256" s="452"/>
      <c r="F256" s="452"/>
      <c r="G256" s="452"/>
      <c r="H256" s="452"/>
      <c r="I256" s="452"/>
      <c r="J256" s="452"/>
      <c r="K256" s="452"/>
      <c r="L256" s="452"/>
      <c r="M256" s="452"/>
      <c r="N256" s="453"/>
      <c r="O256" s="180"/>
      <c r="P256" s="180"/>
    </row>
    <row r="257" spans="1:16" s="252" customFormat="1" ht="13.5" customHeight="1">
      <c r="A257" s="180"/>
      <c r="B257" s="457"/>
      <c r="C257" s="260"/>
      <c r="D257" s="461" t="s">
        <v>303</v>
      </c>
      <c r="E257" s="462"/>
      <c r="F257" s="462"/>
      <c r="G257" s="462"/>
      <c r="H257" s="462"/>
      <c r="I257" s="462"/>
      <c r="J257" s="462"/>
      <c r="K257" s="462"/>
      <c r="L257" s="462"/>
      <c r="M257" s="462"/>
      <c r="N257" s="463"/>
      <c r="O257" s="180"/>
      <c r="P257" s="180"/>
    </row>
    <row r="258" spans="1:16" s="252" customFormat="1" ht="13.5" customHeight="1">
      <c r="A258" s="180"/>
      <c r="B258" s="457"/>
      <c r="C258" s="260"/>
      <c r="D258" s="262"/>
      <c r="E258" s="459" t="s">
        <v>196</v>
      </c>
      <c r="F258" s="459"/>
      <c r="G258" s="459"/>
      <c r="H258" s="459"/>
      <c r="I258" s="459"/>
      <c r="J258" s="459"/>
      <c r="K258" s="459"/>
      <c r="L258" s="459"/>
      <c r="M258" s="459"/>
      <c r="N258" s="460"/>
      <c r="O258" s="180"/>
      <c r="P258" s="180"/>
    </row>
    <row r="259" spans="1:16" s="252" customFormat="1" ht="13.5" customHeight="1">
      <c r="A259" s="180"/>
      <c r="B259" s="457"/>
      <c r="C259" s="260"/>
      <c r="D259" s="262"/>
      <c r="E259" s="459" t="s">
        <v>244</v>
      </c>
      <c r="F259" s="459"/>
      <c r="G259" s="459"/>
      <c r="H259" s="459"/>
      <c r="I259" s="459"/>
      <c r="J259" s="459"/>
      <c r="K259" s="459"/>
      <c r="L259" s="459"/>
      <c r="M259" s="459"/>
      <c r="N259" s="460"/>
      <c r="O259" s="180"/>
      <c r="P259" s="180"/>
    </row>
    <row r="260" spans="1:16" s="252" customFormat="1" ht="13.5" customHeight="1">
      <c r="A260" s="180"/>
      <c r="B260" s="450"/>
      <c r="C260" s="260"/>
      <c r="D260" s="262"/>
      <c r="E260" s="474" t="s">
        <v>197</v>
      </c>
      <c r="F260" s="474"/>
      <c r="G260" s="474"/>
      <c r="H260" s="474"/>
      <c r="I260" s="474"/>
      <c r="J260" s="474"/>
      <c r="K260" s="474"/>
      <c r="L260" s="474"/>
      <c r="M260" s="474"/>
      <c r="N260" s="475"/>
      <c r="O260" s="180"/>
      <c r="P260" s="180"/>
    </row>
    <row r="261" spans="1:16" s="252" customFormat="1" ht="13.5" customHeight="1">
      <c r="A261" s="180"/>
      <c r="B261" s="449">
        <v>13</v>
      </c>
      <c r="C261" s="257"/>
      <c r="D261" s="451" t="s">
        <v>281</v>
      </c>
      <c r="E261" s="452"/>
      <c r="F261" s="452"/>
      <c r="G261" s="452"/>
      <c r="H261" s="452"/>
      <c r="I261" s="452"/>
      <c r="J261" s="452"/>
      <c r="K261" s="452"/>
      <c r="L261" s="452"/>
      <c r="M261" s="452"/>
      <c r="N261" s="453"/>
      <c r="O261" s="180"/>
      <c r="P261" s="180"/>
    </row>
    <row r="262" spans="1:16" s="252" customFormat="1" ht="13.5" customHeight="1">
      <c r="A262" s="180"/>
      <c r="B262" s="450"/>
      <c r="C262" s="260"/>
      <c r="D262" s="454" t="s">
        <v>199</v>
      </c>
      <c r="E262" s="455"/>
      <c r="F262" s="455"/>
      <c r="G262" s="455"/>
      <c r="H262" s="455"/>
      <c r="I262" s="455"/>
      <c r="J262" s="455"/>
      <c r="K262" s="455"/>
      <c r="L262" s="455"/>
      <c r="M262" s="455"/>
      <c r="N262" s="456"/>
      <c r="O262" s="180"/>
      <c r="P262" s="180"/>
    </row>
    <row r="263" spans="1:16" s="252" customFormat="1" ht="13.5" customHeight="1">
      <c r="A263" s="180"/>
      <c r="B263" s="449">
        <v>14</v>
      </c>
      <c r="C263" s="477"/>
      <c r="D263" s="451" t="s">
        <v>282</v>
      </c>
      <c r="E263" s="452"/>
      <c r="F263" s="452"/>
      <c r="G263" s="452"/>
      <c r="H263" s="452"/>
      <c r="I263" s="452"/>
      <c r="J263" s="452"/>
      <c r="K263" s="452"/>
      <c r="L263" s="452"/>
      <c r="M263" s="452"/>
      <c r="N263" s="453"/>
      <c r="O263" s="180"/>
      <c r="P263" s="196"/>
    </row>
    <row r="264" spans="1:16" s="252" customFormat="1" ht="13.5" customHeight="1" thickBot="1">
      <c r="A264" s="180"/>
      <c r="B264" s="469"/>
      <c r="C264" s="478"/>
      <c r="D264" s="479" t="s">
        <v>352</v>
      </c>
      <c r="E264" s="480"/>
      <c r="F264" s="480"/>
      <c r="G264" s="480"/>
      <c r="H264" s="480"/>
      <c r="I264" s="480"/>
      <c r="J264" s="480"/>
      <c r="K264" s="480"/>
      <c r="L264" s="480"/>
      <c r="M264" s="480"/>
      <c r="N264" s="481"/>
      <c r="O264" s="180"/>
      <c r="P264" s="180"/>
    </row>
    <row r="265" spans="1:16" s="252" customFormat="1" ht="13.5" customHeight="1">
      <c r="A265" s="180"/>
      <c r="B265" s="224"/>
      <c r="C265" s="261"/>
      <c r="D265" s="228"/>
      <c r="E265" s="228"/>
      <c r="F265" s="224"/>
      <c r="G265" s="228"/>
      <c r="H265" s="228"/>
      <c r="I265" s="228"/>
      <c r="J265" s="228"/>
      <c r="K265" s="228"/>
      <c r="L265" s="228"/>
      <c r="M265" s="224"/>
      <c r="N265" s="180"/>
      <c r="O265" s="180"/>
      <c r="P265" s="180"/>
    </row>
    <row r="266" ht="12" customHeight="1">
      <c r="I266" s="272"/>
    </row>
  </sheetData>
  <sheetProtection password="CF69" sheet="1" formatCells="0"/>
  <mergeCells count="313">
    <mergeCell ref="B261:B262"/>
    <mergeCell ref="D261:N261"/>
    <mergeCell ref="D262:N262"/>
    <mergeCell ref="B263:B264"/>
    <mergeCell ref="C263:C264"/>
    <mergeCell ref="D263:N263"/>
    <mergeCell ref="D264:N264"/>
    <mergeCell ref="J202:K202"/>
    <mergeCell ref="J203:K203"/>
    <mergeCell ref="B256:B260"/>
    <mergeCell ref="D256:N256"/>
    <mergeCell ref="D257:N257"/>
    <mergeCell ref="E258:N258"/>
    <mergeCell ref="E259:N259"/>
    <mergeCell ref="E260:N260"/>
    <mergeCell ref="E255:N255"/>
    <mergeCell ref="B245:B250"/>
    <mergeCell ref="J200:K200"/>
    <mergeCell ref="J201:K201"/>
    <mergeCell ref="J198:K198"/>
    <mergeCell ref="J199:K199"/>
    <mergeCell ref="E250:N250"/>
    <mergeCell ref="B251:B255"/>
    <mergeCell ref="D251:N251"/>
    <mergeCell ref="D252:N252"/>
    <mergeCell ref="E253:N253"/>
    <mergeCell ref="E254:N254"/>
    <mergeCell ref="J196:K196"/>
    <mergeCell ref="J197:K197"/>
    <mergeCell ref="B240:B242"/>
    <mergeCell ref="D240:N240"/>
    <mergeCell ref="E241:N241"/>
    <mergeCell ref="E242:N242"/>
    <mergeCell ref="D236:N236"/>
    <mergeCell ref="D237:N237"/>
    <mergeCell ref="E238:N238"/>
    <mergeCell ref="E239:N239"/>
    <mergeCell ref="D245:N245"/>
    <mergeCell ref="D246:N246"/>
    <mergeCell ref="D247:N247"/>
    <mergeCell ref="E248:N248"/>
    <mergeCell ref="E249:N249"/>
    <mergeCell ref="B233:B234"/>
    <mergeCell ref="D233:N233"/>
    <mergeCell ref="D234:N234"/>
    <mergeCell ref="D235:N235"/>
    <mergeCell ref="B236:B239"/>
    <mergeCell ref="E226:N226"/>
    <mergeCell ref="E227:N227"/>
    <mergeCell ref="E228:N228"/>
    <mergeCell ref="D229:N229"/>
    <mergeCell ref="B230:B232"/>
    <mergeCell ref="D230:N230"/>
    <mergeCell ref="E231:N231"/>
    <mergeCell ref="E232:N232"/>
    <mergeCell ref="D220:N220"/>
    <mergeCell ref="D221:N221"/>
    <mergeCell ref="D222:N222"/>
    <mergeCell ref="E223:N223"/>
    <mergeCell ref="E224:N224"/>
    <mergeCell ref="E225:N225"/>
    <mergeCell ref="D212:N212"/>
    <mergeCell ref="D213:N213"/>
    <mergeCell ref="B214:B215"/>
    <mergeCell ref="D214:N214"/>
    <mergeCell ref="D215:N215"/>
    <mergeCell ref="B216:B228"/>
    <mergeCell ref="D216:N216"/>
    <mergeCell ref="D217:N217"/>
    <mergeCell ref="D218:N218"/>
    <mergeCell ref="D219:N219"/>
    <mergeCell ref="B202:C202"/>
    <mergeCell ref="D202:I202"/>
    <mergeCell ref="B203:C203"/>
    <mergeCell ref="D203:I203"/>
    <mergeCell ref="B200:C200"/>
    <mergeCell ref="D200:I200"/>
    <mergeCell ref="B201:C201"/>
    <mergeCell ref="D201:I201"/>
    <mergeCell ref="B198:C198"/>
    <mergeCell ref="D198:I198"/>
    <mergeCell ref="B199:C199"/>
    <mergeCell ref="D199:I199"/>
    <mergeCell ref="B196:C196"/>
    <mergeCell ref="D196:I196"/>
    <mergeCell ref="B197:C197"/>
    <mergeCell ref="D197:I197"/>
    <mergeCell ref="B182:C182"/>
    <mergeCell ref="B183:C183"/>
    <mergeCell ref="B184:C184"/>
    <mergeCell ref="B195:C195"/>
    <mergeCell ref="D195:I195"/>
    <mergeCell ref="J195:K195"/>
    <mergeCell ref="F191:L191"/>
    <mergeCell ref="F192:L193"/>
    <mergeCell ref="B191:C191"/>
    <mergeCell ref="B192:C193"/>
    <mergeCell ref="B176:C176"/>
    <mergeCell ref="B177:C177"/>
    <mergeCell ref="B178:C178"/>
    <mergeCell ref="B179:C179"/>
    <mergeCell ref="B180:C180"/>
    <mergeCell ref="B181:C181"/>
    <mergeCell ref="B170:C170"/>
    <mergeCell ref="D170:J170"/>
    <mergeCell ref="K170:L170"/>
    <mergeCell ref="M170:N170"/>
    <mergeCell ref="B171:C171"/>
    <mergeCell ref="D171:J171"/>
    <mergeCell ref="K171:L171"/>
    <mergeCell ref="M171:N171"/>
    <mergeCell ref="B168:C168"/>
    <mergeCell ref="D168:J168"/>
    <mergeCell ref="K168:L168"/>
    <mergeCell ref="M168:N168"/>
    <mergeCell ref="B169:C169"/>
    <mergeCell ref="D169:J169"/>
    <mergeCell ref="K169:L169"/>
    <mergeCell ref="M169:N169"/>
    <mergeCell ref="B166:C166"/>
    <mergeCell ref="D166:J166"/>
    <mergeCell ref="K166:L166"/>
    <mergeCell ref="M166:N166"/>
    <mergeCell ref="B167:C167"/>
    <mergeCell ref="D167:J167"/>
    <mergeCell ref="K167:L167"/>
    <mergeCell ref="M167:N167"/>
    <mergeCell ref="B164:C164"/>
    <mergeCell ref="D164:J164"/>
    <mergeCell ref="K164:L164"/>
    <mergeCell ref="M164:N164"/>
    <mergeCell ref="B165:C165"/>
    <mergeCell ref="D165:J165"/>
    <mergeCell ref="K165:L165"/>
    <mergeCell ref="M165:N165"/>
    <mergeCell ref="B162:C162"/>
    <mergeCell ref="D162:J162"/>
    <mergeCell ref="K162:L162"/>
    <mergeCell ref="M162:N162"/>
    <mergeCell ref="B163:C163"/>
    <mergeCell ref="D163:J163"/>
    <mergeCell ref="K163:L163"/>
    <mergeCell ref="M163:N163"/>
    <mergeCell ref="B160:C160"/>
    <mergeCell ref="D160:J160"/>
    <mergeCell ref="K160:L160"/>
    <mergeCell ref="M160:N160"/>
    <mergeCell ref="B161:C161"/>
    <mergeCell ref="D161:J161"/>
    <mergeCell ref="K161:L161"/>
    <mergeCell ref="M161:N161"/>
    <mergeCell ref="B158:C158"/>
    <mergeCell ref="D158:J158"/>
    <mergeCell ref="K158:L158"/>
    <mergeCell ref="M158:N158"/>
    <mergeCell ref="B159:C159"/>
    <mergeCell ref="D159:J159"/>
    <mergeCell ref="K159:L159"/>
    <mergeCell ref="M159:N159"/>
    <mergeCell ref="B156:C156"/>
    <mergeCell ref="D156:J156"/>
    <mergeCell ref="K156:L156"/>
    <mergeCell ref="M156:N156"/>
    <mergeCell ref="B157:C157"/>
    <mergeCell ref="D157:J157"/>
    <mergeCell ref="K157:L157"/>
    <mergeCell ref="M157:N157"/>
    <mergeCell ref="B154:C154"/>
    <mergeCell ref="D154:J154"/>
    <mergeCell ref="K154:L154"/>
    <mergeCell ref="M154:N154"/>
    <mergeCell ref="B155:C155"/>
    <mergeCell ref="D155:J155"/>
    <mergeCell ref="K155:L155"/>
    <mergeCell ref="M155:N155"/>
    <mergeCell ref="B152:C152"/>
    <mergeCell ref="D152:J152"/>
    <mergeCell ref="K152:L152"/>
    <mergeCell ref="M152:N152"/>
    <mergeCell ref="B153:C153"/>
    <mergeCell ref="D153:J153"/>
    <mergeCell ref="K153:L153"/>
    <mergeCell ref="M153:N153"/>
    <mergeCell ref="B150:C150"/>
    <mergeCell ref="D150:J150"/>
    <mergeCell ref="K150:L150"/>
    <mergeCell ref="M150:N150"/>
    <mergeCell ref="B151:C151"/>
    <mergeCell ref="D151:J151"/>
    <mergeCell ref="K151:L151"/>
    <mergeCell ref="M151:N151"/>
    <mergeCell ref="B124:C124"/>
    <mergeCell ref="D124:F124"/>
    <mergeCell ref="G124:K124"/>
    <mergeCell ref="L124:M124"/>
    <mergeCell ref="B149:C149"/>
    <mergeCell ref="D149:J149"/>
    <mergeCell ref="K149:L149"/>
    <mergeCell ref="M149:N149"/>
    <mergeCell ref="B122:C122"/>
    <mergeCell ref="D122:F122"/>
    <mergeCell ref="G122:K122"/>
    <mergeCell ref="L122:M122"/>
    <mergeCell ref="B123:C123"/>
    <mergeCell ref="D123:F123"/>
    <mergeCell ref="G123:K123"/>
    <mergeCell ref="L123:M123"/>
    <mergeCell ref="B120:C120"/>
    <mergeCell ref="D120:F120"/>
    <mergeCell ref="G120:K120"/>
    <mergeCell ref="L120:M120"/>
    <mergeCell ref="B121:C121"/>
    <mergeCell ref="D121:F121"/>
    <mergeCell ref="G121:K121"/>
    <mergeCell ref="L121:M121"/>
    <mergeCell ref="B118:C118"/>
    <mergeCell ref="D118:F118"/>
    <mergeCell ref="G118:K118"/>
    <mergeCell ref="L118:M118"/>
    <mergeCell ref="B119:C119"/>
    <mergeCell ref="D119:F119"/>
    <mergeCell ref="G119:K119"/>
    <mergeCell ref="L119:M119"/>
    <mergeCell ref="B116:C116"/>
    <mergeCell ref="D116:F116"/>
    <mergeCell ref="G116:K116"/>
    <mergeCell ref="L116:M116"/>
    <mergeCell ref="B117:C117"/>
    <mergeCell ref="D117:F117"/>
    <mergeCell ref="G117:K117"/>
    <mergeCell ref="L117:M117"/>
    <mergeCell ref="B114:C114"/>
    <mergeCell ref="D114:F114"/>
    <mergeCell ref="G114:K114"/>
    <mergeCell ref="L114:M114"/>
    <mergeCell ref="B115:C115"/>
    <mergeCell ref="D115:F115"/>
    <mergeCell ref="G115:K115"/>
    <mergeCell ref="L115:M115"/>
    <mergeCell ref="B112:C112"/>
    <mergeCell ref="D112:F112"/>
    <mergeCell ref="G112:K112"/>
    <mergeCell ref="L112:M112"/>
    <mergeCell ref="B113:C113"/>
    <mergeCell ref="D113:F113"/>
    <mergeCell ref="G113:K113"/>
    <mergeCell ref="L113:M113"/>
    <mergeCell ref="B102:C102"/>
    <mergeCell ref="D102:E102"/>
    <mergeCell ref="F102:L102"/>
    <mergeCell ref="B103:C104"/>
    <mergeCell ref="B110:C111"/>
    <mergeCell ref="D110:F111"/>
    <mergeCell ref="G110:K110"/>
    <mergeCell ref="L110:M110"/>
    <mergeCell ref="G111:K111"/>
    <mergeCell ref="L111:M111"/>
    <mergeCell ref="D103:E104"/>
    <mergeCell ref="F103:L104"/>
    <mergeCell ref="F85:L85"/>
    <mergeCell ref="F86:L86"/>
    <mergeCell ref="F87:L87"/>
    <mergeCell ref="B109:C109"/>
    <mergeCell ref="D109:F109"/>
    <mergeCell ref="G109:K109"/>
    <mergeCell ref="L109:M109"/>
    <mergeCell ref="F94:L94"/>
    <mergeCell ref="F83:L83"/>
    <mergeCell ref="B89:C95"/>
    <mergeCell ref="D89:E95"/>
    <mergeCell ref="F89:L89"/>
    <mergeCell ref="F90:L90"/>
    <mergeCell ref="F92:L92"/>
    <mergeCell ref="F93:L93"/>
    <mergeCell ref="F95:L95"/>
    <mergeCell ref="F76:L76"/>
    <mergeCell ref="F78:L78"/>
    <mergeCell ref="F79:L79"/>
    <mergeCell ref="F80:L80"/>
    <mergeCell ref="F81:L81"/>
    <mergeCell ref="F82:L82"/>
    <mergeCell ref="B68:C70"/>
    <mergeCell ref="D68:E70"/>
    <mergeCell ref="F68:L68"/>
    <mergeCell ref="F69:L69"/>
    <mergeCell ref="F70:L70"/>
    <mergeCell ref="F71:L71"/>
    <mergeCell ref="B67:C67"/>
    <mergeCell ref="D67:E67"/>
    <mergeCell ref="F67:L67"/>
    <mergeCell ref="H37:N37"/>
    <mergeCell ref="C52:N52"/>
    <mergeCell ref="C51:M51"/>
    <mergeCell ref="D191:E191"/>
    <mergeCell ref="D192:E193"/>
    <mergeCell ref="F2:L2"/>
    <mergeCell ref="C30:G30"/>
    <mergeCell ref="C33:G33"/>
    <mergeCell ref="H33:M33"/>
    <mergeCell ref="H34:N34"/>
    <mergeCell ref="H36:M36"/>
    <mergeCell ref="C53:N53"/>
    <mergeCell ref="C54:M54"/>
    <mergeCell ref="F72:L72"/>
    <mergeCell ref="F84:L84"/>
    <mergeCell ref="B71:C88"/>
    <mergeCell ref="D71:E88"/>
    <mergeCell ref="F88:L88"/>
    <mergeCell ref="F91:L91"/>
    <mergeCell ref="F77:L77"/>
    <mergeCell ref="F73:L73"/>
    <mergeCell ref="F74:L74"/>
    <mergeCell ref="F75:L75"/>
  </mergeCells>
  <printOptions/>
  <pageMargins left="0.1968503937007874" right="0.1968503937007874" top="0.1968503937007874" bottom="0.1968503937007874" header="0.5118110236220472" footer="0.5118110236220472"/>
  <pageSetup fitToHeight="0" fitToWidth="1" horizontalDpi="600" verticalDpi="600" orientation="portrait" paperSize="9" scale="87" r:id="rId2"/>
  <rowBreaks count="4" manualBreakCount="4">
    <brk id="63" max="255" man="1"/>
    <brk id="105" max="255" man="1"/>
    <brk id="145" max="255" man="1"/>
    <brk id="206" max="255" man="1"/>
  </rowBreaks>
  <legacyDrawing r:id="rId1"/>
</worksheet>
</file>

<file path=xl/worksheets/sheet2.xml><?xml version="1.0" encoding="utf-8"?>
<worksheet xmlns="http://schemas.openxmlformats.org/spreadsheetml/2006/main" xmlns:r="http://schemas.openxmlformats.org/officeDocument/2006/relationships">
  <sheetPr codeName="Sheet5"/>
  <dimension ref="A1:AI69"/>
  <sheetViews>
    <sheetView showGridLines="0" zoomScaleSheetLayoutView="100" workbookViewId="0" topLeftCell="A1">
      <selection activeCell="K8" sqref="K8:O9"/>
    </sheetView>
  </sheetViews>
  <sheetFormatPr defaultColWidth="9.00390625" defaultRowHeight="13.5"/>
  <cols>
    <col min="1" max="1" width="0.875" style="2" customWidth="1"/>
    <col min="2" max="2" width="0.6171875" style="2" customWidth="1"/>
    <col min="3" max="3" width="1.75390625" style="2" customWidth="1"/>
    <col min="4" max="4" width="4.125" style="2" customWidth="1"/>
    <col min="5" max="5" width="3.375" style="2" customWidth="1"/>
    <col min="6" max="6" width="17.875" style="2" customWidth="1"/>
    <col min="7" max="7" width="7.00390625" style="2" customWidth="1"/>
    <col min="8" max="8" width="8.50390625" style="2" customWidth="1"/>
    <col min="9" max="9" width="4.50390625" style="2" customWidth="1"/>
    <col min="10" max="10" width="0.5" style="2" customWidth="1"/>
    <col min="11" max="11" width="1.12109375" style="2" customWidth="1"/>
    <col min="12" max="14" width="9.625" style="2" customWidth="1"/>
    <col min="15" max="16" width="8.625" style="2" customWidth="1"/>
    <col min="17" max="17" width="8.375" style="2" customWidth="1"/>
    <col min="18" max="18" width="0.2421875" style="2" customWidth="1"/>
    <col min="19" max="19" width="0.5" style="2" customWidth="1"/>
    <col min="20" max="20" width="1.37890625" style="28" hidden="1" customWidth="1"/>
    <col min="21" max="22" width="2.50390625" style="28" hidden="1" customWidth="1"/>
    <col min="23" max="23" width="12.375" style="28" hidden="1" customWidth="1"/>
    <col min="24" max="24" width="7.75390625" style="28" hidden="1" customWidth="1"/>
    <col min="25" max="31" width="2.75390625" style="28" hidden="1" customWidth="1"/>
    <col min="32" max="32" width="2.00390625" style="28" hidden="1" customWidth="1"/>
    <col min="33" max="33" width="3.125" style="28" hidden="1" customWidth="1"/>
    <col min="34" max="34" width="8.25390625" style="95" hidden="1" customWidth="1"/>
    <col min="35" max="35" width="6.375" style="95" hidden="1" customWidth="1"/>
    <col min="36" max="16384" width="9.00390625" style="2" customWidth="1"/>
  </cols>
  <sheetData>
    <row r="1" spans="2:35" s="28" customFormat="1" ht="13.5">
      <c r="B1" s="499" t="s">
        <v>485</v>
      </c>
      <c r="C1" s="500"/>
      <c r="D1" s="500"/>
      <c r="E1" s="500"/>
      <c r="F1" s="500"/>
      <c r="G1" s="500"/>
      <c r="H1" s="500"/>
      <c r="I1" s="500"/>
      <c r="J1" s="500"/>
      <c r="K1" s="500"/>
      <c r="L1" s="500"/>
      <c r="M1" s="500"/>
      <c r="N1" s="500"/>
      <c r="O1" s="500"/>
      <c r="P1" s="500"/>
      <c r="Q1" s="500"/>
      <c r="AH1" s="95"/>
      <c r="AI1" s="95"/>
    </row>
    <row r="2" spans="2:35" s="28" customFormat="1" ht="15.75" customHeight="1">
      <c r="B2" s="64" t="s">
        <v>175</v>
      </c>
      <c r="C2" s="64" t="s">
        <v>175</v>
      </c>
      <c r="D2" s="64"/>
      <c r="E2" s="64"/>
      <c r="G2" s="176" t="s">
        <v>245</v>
      </c>
      <c r="H2" s="176"/>
      <c r="I2" s="176"/>
      <c r="J2" s="176"/>
      <c r="K2" s="176"/>
      <c r="L2" s="176"/>
      <c r="M2" s="176"/>
      <c r="N2" s="176"/>
      <c r="O2" s="176"/>
      <c r="P2" s="190" t="s">
        <v>477</v>
      </c>
      <c r="AH2" s="165"/>
      <c r="AI2" s="95"/>
    </row>
    <row r="3" spans="14:17" ht="12" customHeight="1">
      <c r="N3" s="94" t="s">
        <v>28</v>
      </c>
      <c r="O3" s="622" t="s">
        <v>265</v>
      </c>
      <c r="P3" s="622"/>
      <c r="Q3" s="622"/>
    </row>
    <row r="4" spans="3:17" ht="12" customHeight="1" thickBot="1">
      <c r="C4" s="86" t="s">
        <v>35</v>
      </c>
      <c r="D4" s="86"/>
      <c r="L4" s="629" t="s">
        <v>246</v>
      </c>
      <c r="M4" s="629"/>
      <c r="N4" s="629"/>
      <c r="O4" s="629"/>
      <c r="P4" s="63"/>
      <c r="Q4" s="63"/>
    </row>
    <row r="5" spans="2:17" ht="18" customHeight="1">
      <c r="B5" s="623" t="s">
        <v>247</v>
      </c>
      <c r="C5" s="624"/>
      <c r="D5" s="624"/>
      <c r="E5" s="625"/>
      <c r="F5" s="630"/>
      <c r="G5" s="631"/>
      <c r="H5" s="631"/>
      <c r="I5" s="632"/>
      <c r="J5" s="96"/>
      <c r="K5" s="633" t="s">
        <v>193</v>
      </c>
      <c r="L5" s="633"/>
      <c r="M5" s="633"/>
      <c r="N5" s="633"/>
      <c r="O5" s="633"/>
      <c r="P5" s="1"/>
      <c r="Q5" s="1"/>
    </row>
    <row r="6" spans="2:15" ht="18" customHeight="1">
      <c r="B6" s="626" t="s">
        <v>15</v>
      </c>
      <c r="C6" s="627"/>
      <c r="D6" s="627"/>
      <c r="E6" s="628"/>
      <c r="F6" s="501"/>
      <c r="G6" s="502"/>
      <c r="H6" s="502"/>
      <c r="I6" s="503"/>
      <c r="J6" s="96"/>
      <c r="K6" s="634" t="s">
        <v>195</v>
      </c>
      <c r="L6" s="634"/>
      <c r="M6" s="634"/>
      <c r="N6" s="634"/>
      <c r="O6" s="634"/>
    </row>
    <row r="7" spans="2:22" ht="18" customHeight="1">
      <c r="B7" s="626" t="s">
        <v>16</v>
      </c>
      <c r="C7" s="627"/>
      <c r="D7" s="627"/>
      <c r="E7" s="628"/>
      <c r="F7" s="501"/>
      <c r="G7" s="502"/>
      <c r="H7" s="502"/>
      <c r="I7" s="503"/>
      <c r="J7" s="96"/>
      <c r="K7" s="541"/>
      <c r="L7" s="541"/>
      <c r="M7" s="541"/>
      <c r="N7" s="541"/>
      <c r="O7" s="541"/>
      <c r="U7" s="34" t="s">
        <v>39</v>
      </c>
      <c r="V7" s="34"/>
    </row>
    <row r="8" spans="2:22" ht="15" customHeight="1">
      <c r="B8" s="626" t="s">
        <v>17</v>
      </c>
      <c r="C8" s="627"/>
      <c r="D8" s="627"/>
      <c r="E8" s="628"/>
      <c r="F8" s="114"/>
      <c r="G8" s="115"/>
      <c r="H8" s="115"/>
      <c r="I8" s="116"/>
      <c r="J8" s="97"/>
      <c r="K8" s="652" t="s">
        <v>194</v>
      </c>
      <c r="L8" s="652"/>
      <c r="M8" s="652"/>
      <c r="N8" s="652"/>
      <c r="O8" s="652"/>
      <c r="U8" s="34"/>
      <c r="V8" s="34" t="s">
        <v>40</v>
      </c>
    </row>
    <row r="9" spans="2:22" ht="15" customHeight="1" thickBot="1">
      <c r="B9" s="648" t="s">
        <v>18</v>
      </c>
      <c r="C9" s="649"/>
      <c r="D9" s="649"/>
      <c r="E9" s="650"/>
      <c r="F9" s="512"/>
      <c r="G9" s="513"/>
      <c r="H9" s="513"/>
      <c r="I9" s="514"/>
      <c r="J9" s="97"/>
      <c r="K9" s="653"/>
      <c r="L9" s="653"/>
      <c r="M9" s="653"/>
      <c r="N9" s="653"/>
      <c r="O9" s="653"/>
      <c r="U9" s="34"/>
      <c r="V9" s="34" t="s">
        <v>41</v>
      </c>
    </row>
    <row r="10" spans="4:22" ht="12">
      <c r="D10" s="4"/>
      <c r="E10" s="4"/>
      <c r="F10" s="4"/>
      <c r="G10" s="4"/>
      <c r="H10" s="4"/>
      <c r="I10" s="4"/>
      <c r="J10" s="4"/>
      <c r="K10" s="4"/>
      <c r="L10" s="542" t="s">
        <v>38</v>
      </c>
      <c r="M10" s="542"/>
      <c r="N10" s="542"/>
      <c r="O10" s="542"/>
      <c r="P10" s="542"/>
      <c r="Q10" s="542"/>
      <c r="V10" s="34" t="s">
        <v>342</v>
      </c>
    </row>
    <row r="11" spans="4:17" ht="12" customHeight="1">
      <c r="D11" s="651" t="s">
        <v>248</v>
      </c>
      <c r="E11" s="651"/>
      <c r="F11" s="651"/>
      <c r="G11" s="651"/>
      <c r="H11" s="651"/>
      <c r="I11" s="651"/>
      <c r="J11" s="651"/>
      <c r="K11" s="651"/>
      <c r="L11" s="651"/>
      <c r="M11" s="651"/>
      <c r="N11" s="651"/>
      <c r="O11" s="651"/>
      <c r="P11" s="651"/>
      <c r="Q11" s="651"/>
    </row>
    <row r="12" spans="3:34" ht="12.75" customHeight="1" thickBot="1">
      <c r="C12" s="8" t="s">
        <v>249</v>
      </c>
      <c r="E12" s="8"/>
      <c r="G12" s="101" t="s">
        <v>204</v>
      </c>
      <c r="L12" s="99"/>
      <c r="M12" s="9"/>
      <c r="N12" s="9"/>
      <c r="O12" s="9"/>
      <c r="P12" s="9"/>
      <c r="Q12" s="100" t="s">
        <v>203</v>
      </c>
      <c r="U12" s="34" t="s">
        <v>250</v>
      </c>
      <c r="V12" s="34" t="s">
        <v>250</v>
      </c>
      <c r="AH12" s="110"/>
    </row>
    <row r="13" spans="2:34" ht="13.5" customHeight="1">
      <c r="B13" s="617" t="s">
        <v>19</v>
      </c>
      <c r="C13" s="566"/>
      <c r="D13" s="566"/>
      <c r="E13" s="566"/>
      <c r="F13" s="567"/>
      <c r="G13" s="565" t="s">
        <v>487</v>
      </c>
      <c r="H13" s="566"/>
      <c r="I13" s="567"/>
      <c r="J13" s="565" t="s">
        <v>251</v>
      </c>
      <c r="K13" s="566"/>
      <c r="L13" s="566"/>
      <c r="M13" s="566"/>
      <c r="N13" s="566"/>
      <c r="O13" s="566"/>
      <c r="P13" s="567"/>
      <c r="Q13" s="558" t="s">
        <v>252</v>
      </c>
      <c r="R13" s="559"/>
      <c r="U13" s="562" t="s">
        <v>25</v>
      </c>
      <c r="V13" s="562" t="s">
        <v>24</v>
      </c>
      <c r="X13" s="547" t="s">
        <v>27</v>
      </c>
      <c r="Z13" s="568" t="s">
        <v>26</v>
      </c>
      <c r="AA13" s="569"/>
      <c r="AB13" s="570"/>
      <c r="AC13" s="568" t="s">
        <v>37</v>
      </c>
      <c r="AD13" s="569"/>
      <c r="AE13" s="570"/>
      <c r="AH13" s="110"/>
    </row>
    <row r="14" spans="1:34" ht="20.25" customHeight="1" thickBot="1">
      <c r="A14" s="98"/>
      <c r="B14" s="641"/>
      <c r="C14" s="636"/>
      <c r="D14" s="636"/>
      <c r="E14" s="636"/>
      <c r="F14" s="637"/>
      <c r="G14" s="635"/>
      <c r="H14" s="636"/>
      <c r="I14" s="637"/>
      <c r="J14" s="638"/>
      <c r="K14" s="639"/>
      <c r="L14" s="639"/>
      <c r="M14" s="639"/>
      <c r="N14" s="639"/>
      <c r="O14" s="639"/>
      <c r="P14" s="640"/>
      <c r="Q14" s="560"/>
      <c r="R14" s="561"/>
      <c r="U14" s="563"/>
      <c r="V14" s="563"/>
      <c r="X14" s="548"/>
      <c r="Z14" s="571" t="s">
        <v>22</v>
      </c>
      <c r="AA14" s="574" t="s">
        <v>23</v>
      </c>
      <c r="AB14" s="577" t="s">
        <v>36</v>
      </c>
      <c r="AC14" s="571" t="s">
        <v>253</v>
      </c>
      <c r="AD14" s="574" t="s">
        <v>23</v>
      </c>
      <c r="AE14" s="577" t="s">
        <v>36</v>
      </c>
      <c r="AH14" s="110"/>
    </row>
    <row r="15" spans="21:31" ht="6" customHeight="1">
      <c r="U15" s="563"/>
      <c r="V15" s="563"/>
      <c r="X15" s="548"/>
      <c r="Z15" s="572"/>
      <c r="AA15" s="575"/>
      <c r="AB15" s="578"/>
      <c r="AC15" s="572"/>
      <c r="AD15" s="575"/>
      <c r="AE15" s="578"/>
    </row>
    <row r="16" spans="3:31" ht="12.75" customHeight="1" thickBot="1">
      <c r="C16" s="515" t="s">
        <v>21</v>
      </c>
      <c r="D16" s="515"/>
      <c r="E16" s="515"/>
      <c r="F16" s="515"/>
      <c r="G16" s="515"/>
      <c r="H16" s="515"/>
      <c r="I16" s="515"/>
      <c r="L16" s="62"/>
      <c r="M16" s="62"/>
      <c r="N16" s="62"/>
      <c r="O16" s="62"/>
      <c r="P16" s="62"/>
      <c r="Q16" s="62"/>
      <c r="R16" s="62"/>
      <c r="U16" s="563"/>
      <c r="V16" s="563"/>
      <c r="X16" s="548"/>
      <c r="Y16" s="29"/>
      <c r="Z16" s="572"/>
      <c r="AA16" s="575"/>
      <c r="AB16" s="578"/>
      <c r="AC16" s="572"/>
      <c r="AD16" s="575"/>
      <c r="AE16" s="578"/>
    </row>
    <row r="17" spans="2:31" ht="10.5" customHeight="1">
      <c r="B17" s="12"/>
      <c r="C17" s="83"/>
      <c r="D17" s="642" t="s">
        <v>353</v>
      </c>
      <c r="E17" s="642"/>
      <c r="F17" s="642"/>
      <c r="G17" s="642"/>
      <c r="H17" s="642"/>
      <c r="I17" s="642"/>
      <c r="J17" s="642"/>
      <c r="K17" s="81"/>
      <c r="L17" s="550" t="s">
        <v>31</v>
      </c>
      <c r="M17" s="551"/>
      <c r="N17" s="552"/>
      <c r="O17" s="550" t="s">
        <v>43</v>
      </c>
      <c r="P17" s="551"/>
      <c r="Q17" s="551"/>
      <c r="R17" s="552"/>
      <c r="U17" s="563"/>
      <c r="V17" s="563"/>
      <c r="X17" s="548"/>
      <c r="Y17" s="29"/>
      <c r="Z17" s="572"/>
      <c r="AA17" s="575"/>
      <c r="AB17" s="578"/>
      <c r="AC17" s="572"/>
      <c r="AD17" s="575"/>
      <c r="AE17" s="578"/>
    </row>
    <row r="18" spans="2:31" ht="10.5" customHeight="1" thickBot="1">
      <c r="B18" s="10"/>
      <c r="D18" s="660"/>
      <c r="E18" s="660"/>
      <c r="F18" s="660"/>
      <c r="G18" s="660"/>
      <c r="H18" s="660"/>
      <c r="I18" s="660"/>
      <c r="J18" s="660"/>
      <c r="K18" s="82"/>
      <c r="L18" s="89" t="s">
        <v>32</v>
      </c>
      <c r="M18" s="174" t="s">
        <v>372</v>
      </c>
      <c r="N18" s="130" t="s">
        <v>33</v>
      </c>
      <c r="O18" s="90" t="s">
        <v>184</v>
      </c>
      <c r="P18" s="553" t="s">
        <v>42</v>
      </c>
      <c r="Q18" s="554"/>
      <c r="R18" s="555"/>
      <c r="U18" s="563"/>
      <c r="V18" s="563"/>
      <c r="X18" s="548"/>
      <c r="Y18" s="29"/>
      <c r="Z18" s="572"/>
      <c r="AA18" s="575"/>
      <c r="AB18" s="578"/>
      <c r="AC18" s="572"/>
      <c r="AD18" s="575"/>
      <c r="AE18" s="578"/>
    </row>
    <row r="19" spans="2:34" ht="11.25" customHeight="1" thickBot="1">
      <c r="B19" s="591" t="s">
        <v>172</v>
      </c>
      <c r="C19" s="643"/>
      <c r="D19" s="643"/>
      <c r="E19" s="643"/>
      <c r="F19" s="643"/>
      <c r="G19" s="643"/>
      <c r="H19" s="643"/>
      <c r="I19" s="643"/>
      <c r="J19" s="643"/>
      <c r="K19" s="644"/>
      <c r="L19" s="91"/>
      <c r="M19" s="102" t="s">
        <v>366</v>
      </c>
      <c r="N19" s="131" t="s">
        <v>34</v>
      </c>
      <c r="O19" s="93" t="s">
        <v>254</v>
      </c>
      <c r="P19" s="92" t="s">
        <v>255</v>
      </c>
      <c r="Q19" s="556" t="s">
        <v>30</v>
      </c>
      <c r="R19" s="557"/>
      <c r="U19" s="564"/>
      <c r="V19" s="564"/>
      <c r="X19" s="549"/>
      <c r="Y19" s="29"/>
      <c r="Z19" s="573"/>
      <c r="AA19" s="576"/>
      <c r="AB19" s="579"/>
      <c r="AC19" s="573"/>
      <c r="AD19" s="576"/>
      <c r="AE19" s="579"/>
      <c r="AH19" s="110"/>
    </row>
    <row r="20" spans="2:31" ht="14.25" customHeight="1">
      <c r="B20" s="620">
        <v>1</v>
      </c>
      <c r="C20" s="621"/>
      <c r="D20" s="509" t="s">
        <v>256</v>
      </c>
      <c r="E20" s="509"/>
      <c r="F20" s="509"/>
      <c r="G20" s="509"/>
      <c r="H20" s="509"/>
      <c r="I20" s="509"/>
      <c r="J20" s="509"/>
      <c r="K20" s="510"/>
      <c r="L20" s="147"/>
      <c r="M20" s="148"/>
      <c r="N20" s="139"/>
      <c r="O20" s="103" t="s">
        <v>170</v>
      </c>
      <c r="P20" s="141"/>
      <c r="Q20" s="310"/>
      <c r="R20" s="661"/>
      <c r="U20" s="18"/>
      <c r="V20" s="18"/>
      <c r="X20" s="30" t="e">
        <f>CHOOSE(U20+V20*3-3,Z20,AA20,AB20,AC20,AD20,AE20)</f>
        <v>#VALUE!</v>
      </c>
      <c r="Z20" s="52">
        <v>0</v>
      </c>
      <c r="AA20" s="55">
        <v>1</v>
      </c>
      <c r="AB20" s="158">
        <v>2</v>
      </c>
      <c r="AC20" s="159">
        <v>2</v>
      </c>
      <c r="AD20" s="162">
        <v>2</v>
      </c>
      <c r="AE20" s="158">
        <v>2</v>
      </c>
    </row>
    <row r="21" spans="2:31" ht="14.25" customHeight="1">
      <c r="B21" s="506">
        <v>2</v>
      </c>
      <c r="C21" s="511"/>
      <c r="D21" s="520" t="s">
        <v>189</v>
      </c>
      <c r="E21" s="520"/>
      <c r="F21" s="520"/>
      <c r="G21" s="520"/>
      <c r="H21" s="520"/>
      <c r="I21" s="520"/>
      <c r="J21" s="520"/>
      <c r="K21" s="521"/>
      <c r="L21" s="147"/>
      <c r="M21" s="149"/>
      <c r="N21" s="139"/>
      <c r="O21" s="104" t="s">
        <v>170</v>
      </c>
      <c r="P21" s="141"/>
      <c r="Q21" s="543"/>
      <c r="R21" s="544"/>
      <c r="U21" s="16"/>
      <c r="V21" s="16"/>
      <c r="X21" s="31" t="e">
        <f>CHOOSE(U21+V21*2-2,Z21,AB21,AC21,AE21)</f>
        <v>#VALUE!</v>
      </c>
      <c r="Z21" s="53">
        <v>0</v>
      </c>
      <c r="AA21" s="40"/>
      <c r="AB21" s="160">
        <v>2</v>
      </c>
      <c r="AC21" s="161">
        <v>2</v>
      </c>
      <c r="AD21" s="40"/>
      <c r="AE21" s="160">
        <v>2</v>
      </c>
    </row>
    <row r="22" spans="2:31" ht="14.25" customHeight="1">
      <c r="B22" s="506">
        <v>3</v>
      </c>
      <c r="C22" s="511"/>
      <c r="D22" s="520" t="s">
        <v>149</v>
      </c>
      <c r="E22" s="520"/>
      <c r="F22" s="520"/>
      <c r="G22" s="520"/>
      <c r="H22" s="520"/>
      <c r="I22" s="520"/>
      <c r="J22" s="520"/>
      <c r="K22" s="521"/>
      <c r="L22" s="147"/>
      <c r="M22" s="150"/>
      <c r="N22" s="139"/>
      <c r="O22" s="104" t="s">
        <v>170</v>
      </c>
      <c r="P22" s="141"/>
      <c r="Q22" s="543"/>
      <c r="R22" s="544"/>
      <c r="U22" s="16"/>
      <c r="V22" s="16"/>
      <c r="X22" s="31" t="e">
        <f>CHOOSE(U22+V22*3-3,Z22,AA22,AB22,AC22,AD22,AE22)</f>
        <v>#VALUE!</v>
      </c>
      <c r="Z22" s="53">
        <v>0</v>
      </c>
      <c r="AA22" s="56">
        <v>1</v>
      </c>
      <c r="AB22" s="160">
        <v>2</v>
      </c>
      <c r="AC22" s="161">
        <v>2</v>
      </c>
      <c r="AD22" s="163">
        <v>2</v>
      </c>
      <c r="AE22" s="160">
        <v>2</v>
      </c>
    </row>
    <row r="23" spans="2:31" ht="14.25" customHeight="1">
      <c r="B23" s="506">
        <v>4</v>
      </c>
      <c r="C23" s="511"/>
      <c r="D23" s="520" t="s">
        <v>150</v>
      </c>
      <c r="E23" s="520"/>
      <c r="F23" s="520"/>
      <c r="G23" s="520"/>
      <c r="H23" s="520"/>
      <c r="I23" s="520"/>
      <c r="J23" s="520"/>
      <c r="K23" s="521"/>
      <c r="L23" s="147"/>
      <c r="M23" s="150"/>
      <c r="N23" s="139"/>
      <c r="O23" s="104" t="s">
        <v>170</v>
      </c>
      <c r="P23" s="141"/>
      <c r="Q23" s="543"/>
      <c r="R23" s="544"/>
      <c r="U23" s="16"/>
      <c r="V23" s="16"/>
      <c r="X23" s="31" t="e">
        <f>CHOOSE(U23+V23*3-3,Z23,AA23,AB23,AC23,AD23,AE23)</f>
        <v>#VALUE!</v>
      </c>
      <c r="Z23" s="53">
        <v>0</v>
      </c>
      <c r="AA23" s="56">
        <v>1</v>
      </c>
      <c r="AB23" s="160">
        <v>2</v>
      </c>
      <c r="AC23" s="161">
        <v>2</v>
      </c>
      <c r="AD23" s="163">
        <v>2</v>
      </c>
      <c r="AE23" s="160">
        <v>2</v>
      </c>
    </row>
    <row r="24" spans="2:31" ht="14.25" customHeight="1">
      <c r="B24" s="506">
        <v>5</v>
      </c>
      <c r="C24" s="511"/>
      <c r="D24" s="520" t="s">
        <v>151</v>
      </c>
      <c r="E24" s="520"/>
      <c r="F24" s="520"/>
      <c r="G24" s="520"/>
      <c r="H24" s="520"/>
      <c r="I24" s="520"/>
      <c r="J24" s="520"/>
      <c r="K24" s="521"/>
      <c r="L24" s="147"/>
      <c r="M24" s="149"/>
      <c r="N24" s="139"/>
      <c r="O24" s="104" t="s">
        <v>170</v>
      </c>
      <c r="P24" s="141"/>
      <c r="Q24" s="543"/>
      <c r="R24" s="544"/>
      <c r="U24" s="16"/>
      <c r="V24" s="16"/>
      <c r="X24" s="31" t="e">
        <f aca="true" t="shared" si="0" ref="X24:X29">CHOOSE(U24+V24*2-2,Z24,AB24,AC24,AE24)</f>
        <v>#VALUE!</v>
      </c>
      <c r="Z24" s="53">
        <v>0</v>
      </c>
      <c r="AA24" s="40"/>
      <c r="AB24" s="160">
        <v>2</v>
      </c>
      <c r="AC24" s="161">
        <v>2</v>
      </c>
      <c r="AD24" s="40"/>
      <c r="AE24" s="160">
        <v>2</v>
      </c>
    </row>
    <row r="25" spans="2:31" ht="14.25" customHeight="1">
      <c r="B25" s="524">
        <v>6</v>
      </c>
      <c r="C25" s="532"/>
      <c r="D25" s="527" t="s">
        <v>152</v>
      </c>
      <c r="E25" s="527"/>
      <c r="F25" s="527"/>
      <c r="G25" s="527"/>
      <c r="H25" s="527"/>
      <c r="I25" s="527"/>
      <c r="J25" s="527"/>
      <c r="K25" s="528"/>
      <c r="L25" s="147"/>
      <c r="M25" s="151"/>
      <c r="N25" s="139"/>
      <c r="O25" s="132" t="s">
        <v>170</v>
      </c>
      <c r="P25" s="141"/>
      <c r="Q25" s="308"/>
      <c r="R25" s="645"/>
      <c r="U25" s="16"/>
      <c r="V25" s="129"/>
      <c r="X25" s="31" t="e">
        <f t="shared" si="0"/>
        <v>#VALUE!</v>
      </c>
      <c r="Z25" s="53">
        <v>0</v>
      </c>
      <c r="AA25" s="40"/>
      <c r="AB25" s="160">
        <v>2</v>
      </c>
      <c r="AC25" s="161">
        <v>2</v>
      </c>
      <c r="AD25" s="40"/>
      <c r="AE25" s="160">
        <v>2</v>
      </c>
    </row>
    <row r="26" spans="2:31" ht="14.25" customHeight="1">
      <c r="B26" s="506">
        <v>7</v>
      </c>
      <c r="C26" s="507"/>
      <c r="D26" s="504" t="s">
        <v>432</v>
      </c>
      <c r="E26" s="504"/>
      <c r="F26" s="504"/>
      <c r="G26" s="504"/>
      <c r="H26" s="504"/>
      <c r="I26" s="504"/>
      <c r="J26" s="504"/>
      <c r="K26" s="505"/>
      <c r="L26" s="147"/>
      <c r="M26" s="69"/>
      <c r="N26" s="139"/>
      <c r="O26" s="132" t="s">
        <v>170</v>
      </c>
      <c r="P26" s="141"/>
      <c r="Q26" s="142"/>
      <c r="R26" s="140"/>
      <c r="U26" s="16"/>
      <c r="V26" s="133"/>
      <c r="X26" s="31" t="e">
        <f t="shared" si="0"/>
        <v>#VALUE!</v>
      </c>
      <c r="Z26" s="53">
        <v>0</v>
      </c>
      <c r="AA26" s="40"/>
      <c r="AB26" s="160">
        <v>2</v>
      </c>
      <c r="AC26" s="161">
        <v>2</v>
      </c>
      <c r="AD26" s="40"/>
      <c r="AE26" s="160">
        <v>2</v>
      </c>
    </row>
    <row r="27" spans="2:31" ht="14.25" customHeight="1">
      <c r="B27" s="506">
        <v>8</v>
      </c>
      <c r="C27" s="507"/>
      <c r="D27" s="504" t="s">
        <v>433</v>
      </c>
      <c r="E27" s="504"/>
      <c r="F27" s="504"/>
      <c r="G27" s="504"/>
      <c r="H27" s="504"/>
      <c r="I27" s="504"/>
      <c r="J27" s="504"/>
      <c r="K27" s="505"/>
      <c r="L27" s="147"/>
      <c r="M27" s="69"/>
      <c r="N27" s="139"/>
      <c r="O27" s="132" t="s">
        <v>170</v>
      </c>
      <c r="P27" s="141"/>
      <c r="Q27" s="142"/>
      <c r="R27" s="140"/>
      <c r="U27" s="16"/>
      <c r="V27" s="133"/>
      <c r="X27" s="31" t="e">
        <f t="shared" si="0"/>
        <v>#VALUE!</v>
      </c>
      <c r="Z27" s="53">
        <v>0</v>
      </c>
      <c r="AA27" s="40"/>
      <c r="AB27" s="160">
        <v>2</v>
      </c>
      <c r="AC27" s="161">
        <v>2</v>
      </c>
      <c r="AD27" s="40"/>
      <c r="AE27" s="160">
        <v>2</v>
      </c>
    </row>
    <row r="28" spans="2:31" ht="14.25" customHeight="1">
      <c r="B28" s="506">
        <v>9</v>
      </c>
      <c r="C28" s="507"/>
      <c r="D28" s="540" t="s">
        <v>434</v>
      </c>
      <c r="E28" s="504"/>
      <c r="F28" s="504"/>
      <c r="G28" s="504"/>
      <c r="H28" s="504"/>
      <c r="I28" s="504"/>
      <c r="J28" s="504"/>
      <c r="K28" s="505"/>
      <c r="L28" s="147"/>
      <c r="M28" s="69"/>
      <c r="N28" s="139"/>
      <c r="O28" s="132" t="s">
        <v>170</v>
      </c>
      <c r="P28" s="141"/>
      <c r="Q28" s="142"/>
      <c r="R28" s="140"/>
      <c r="U28" s="16"/>
      <c r="V28" s="133"/>
      <c r="X28" s="31" t="e">
        <f t="shared" si="0"/>
        <v>#VALUE!</v>
      </c>
      <c r="Z28" s="53">
        <v>0</v>
      </c>
      <c r="AA28" s="40"/>
      <c r="AB28" s="160">
        <v>2</v>
      </c>
      <c r="AC28" s="161">
        <v>2</v>
      </c>
      <c r="AD28" s="40"/>
      <c r="AE28" s="160">
        <v>2</v>
      </c>
    </row>
    <row r="29" spans="2:31" ht="14.25" customHeight="1" thickBot="1">
      <c r="B29" s="524">
        <v>10</v>
      </c>
      <c r="C29" s="525"/>
      <c r="D29" s="538" t="s">
        <v>435</v>
      </c>
      <c r="E29" s="538"/>
      <c r="F29" s="538"/>
      <c r="G29" s="538"/>
      <c r="H29" s="538"/>
      <c r="I29" s="538"/>
      <c r="J29" s="538"/>
      <c r="K29" s="539"/>
      <c r="L29" s="152"/>
      <c r="M29" s="121"/>
      <c r="N29" s="153"/>
      <c r="O29" s="132" t="s">
        <v>170</v>
      </c>
      <c r="P29" s="154"/>
      <c r="Q29" s="143"/>
      <c r="R29" s="140"/>
      <c r="U29" s="16"/>
      <c r="V29" s="134"/>
      <c r="X29" s="31" t="e">
        <f t="shared" si="0"/>
        <v>#VALUE!</v>
      </c>
      <c r="Z29" s="53">
        <v>0</v>
      </c>
      <c r="AA29" s="40"/>
      <c r="AB29" s="160">
        <v>2</v>
      </c>
      <c r="AC29" s="161">
        <v>2</v>
      </c>
      <c r="AD29" s="40"/>
      <c r="AE29" s="160">
        <v>2</v>
      </c>
    </row>
    <row r="30" spans="2:31" ht="14.25" customHeight="1">
      <c r="B30" s="533">
        <v>11</v>
      </c>
      <c r="C30" s="534"/>
      <c r="D30" s="545" t="s">
        <v>153</v>
      </c>
      <c r="E30" s="545"/>
      <c r="F30" s="545"/>
      <c r="G30" s="545"/>
      <c r="H30" s="545"/>
      <c r="I30" s="545"/>
      <c r="J30" s="545"/>
      <c r="K30" s="546"/>
      <c r="L30" s="155"/>
      <c r="M30" s="44"/>
      <c r="N30" s="156"/>
      <c r="O30" s="36"/>
      <c r="P30" s="44"/>
      <c r="Q30" s="618"/>
      <c r="R30" s="619"/>
      <c r="U30" s="16"/>
      <c r="V30" s="32"/>
      <c r="X30" s="31" t="e">
        <f aca="true" t="shared" si="1" ref="X30:X38">CHOOSE(U30,Z30,AB30)</f>
        <v>#VALUE!</v>
      </c>
      <c r="Z30" s="53">
        <v>0</v>
      </c>
      <c r="AA30" s="40"/>
      <c r="AB30" s="57">
        <v>9</v>
      </c>
      <c r="AC30" s="41"/>
      <c r="AD30" s="40"/>
      <c r="AE30" s="46"/>
    </row>
    <row r="31" spans="2:31" ht="14.25" customHeight="1">
      <c r="B31" s="506">
        <v>12</v>
      </c>
      <c r="C31" s="511"/>
      <c r="D31" s="520" t="s">
        <v>283</v>
      </c>
      <c r="E31" s="520"/>
      <c r="F31" s="520"/>
      <c r="G31" s="520"/>
      <c r="H31" s="520"/>
      <c r="I31" s="520"/>
      <c r="J31" s="520"/>
      <c r="K31" s="521"/>
      <c r="L31" s="147"/>
      <c r="M31" s="149"/>
      <c r="N31" s="139"/>
      <c r="O31" s="37"/>
      <c r="P31" s="45"/>
      <c r="Q31" s="516"/>
      <c r="R31" s="517"/>
      <c r="U31" s="16"/>
      <c r="V31" s="32"/>
      <c r="X31" s="31" t="e">
        <f t="shared" si="1"/>
        <v>#VALUE!</v>
      </c>
      <c r="Z31" s="53">
        <v>0</v>
      </c>
      <c r="AA31" s="40"/>
      <c r="AB31" s="57">
        <v>9</v>
      </c>
      <c r="AC31" s="41"/>
      <c r="AD31" s="40"/>
      <c r="AE31" s="46"/>
    </row>
    <row r="32" spans="2:31" ht="14.25" customHeight="1">
      <c r="B32" s="506">
        <v>13</v>
      </c>
      <c r="C32" s="511"/>
      <c r="D32" s="520" t="s">
        <v>154</v>
      </c>
      <c r="E32" s="520"/>
      <c r="F32" s="520"/>
      <c r="G32" s="520"/>
      <c r="H32" s="520"/>
      <c r="I32" s="520"/>
      <c r="J32" s="520"/>
      <c r="K32" s="521"/>
      <c r="L32" s="138"/>
      <c r="M32" s="5"/>
      <c r="N32" s="138"/>
      <c r="O32" s="37"/>
      <c r="P32" s="45"/>
      <c r="Q32" s="516"/>
      <c r="R32" s="517"/>
      <c r="U32" s="16"/>
      <c r="V32" s="32"/>
      <c r="X32" s="31" t="e">
        <f t="shared" si="1"/>
        <v>#VALUE!</v>
      </c>
      <c r="Z32" s="53">
        <v>0</v>
      </c>
      <c r="AA32" s="40"/>
      <c r="AB32" s="57">
        <v>9</v>
      </c>
      <c r="AC32" s="41"/>
      <c r="AD32" s="40"/>
      <c r="AE32" s="46"/>
    </row>
    <row r="33" spans="2:31" ht="14.25" customHeight="1">
      <c r="B33" s="506">
        <v>14</v>
      </c>
      <c r="C33" s="511"/>
      <c r="D33" s="520" t="s">
        <v>155</v>
      </c>
      <c r="E33" s="520"/>
      <c r="F33" s="520"/>
      <c r="G33" s="520"/>
      <c r="H33" s="520"/>
      <c r="I33" s="520"/>
      <c r="J33" s="520"/>
      <c r="K33" s="521"/>
      <c r="L33" s="138"/>
      <c r="M33" s="5"/>
      <c r="N33" s="138"/>
      <c r="O33" s="37"/>
      <c r="P33" s="45"/>
      <c r="Q33" s="516"/>
      <c r="R33" s="517"/>
      <c r="U33" s="16"/>
      <c r="V33" s="32"/>
      <c r="X33" s="31" t="e">
        <f t="shared" si="1"/>
        <v>#VALUE!</v>
      </c>
      <c r="Z33" s="53">
        <v>0</v>
      </c>
      <c r="AA33" s="40"/>
      <c r="AB33" s="57">
        <v>9</v>
      </c>
      <c r="AC33" s="41"/>
      <c r="AD33" s="40"/>
      <c r="AE33" s="46"/>
    </row>
    <row r="34" spans="2:31" ht="14.25" customHeight="1">
      <c r="B34" s="506">
        <v>15</v>
      </c>
      <c r="C34" s="511"/>
      <c r="D34" s="520" t="s">
        <v>156</v>
      </c>
      <c r="E34" s="520"/>
      <c r="F34" s="520"/>
      <c r="G34" s="520"/>
      <c r="H34" s="520"/>
      <c r="I34" s="520"/>
      <c r="J34" s="520"/>
      <c r="K34" s="521"/>
      <c r="L34" s="138"/>
      <c r="M34" s="5"/>
      <c r="N34" s="138"/>
      <c r="O34" s="37"/>
      <c r="P34" s="45"/>
      <c r="Q34" s="516"/>
      <c r="R34" s="517"/>
      <c r="U34" s="16"/>
      <c r="V34" s="32"/>
      <c r="X34" s="31" t="e">
        <f t="shared" si="1"/>
        <v>#VALUE!</v>
      </c>
      <c r="Z34" s="53">
        <v>0</v>
      </c>
      <c r="AA34" s="40"/>
      <c r="AB34" s="57">
        <v>9</v>
      </c>
      <c r="AC34" s="41"/>
      <c r="AD34" s="40"/>
      <c r="AE34" s="46"/>
    </row>
    <row r="35" spans="2:31" ht="14.25" customHeight="1">
      <c r="B35" s="506">
        <v>16</v>
      </c>
      <c r="C35" s="511"/>
      <c r="D35" s="520" t="s">
        <v>257</v>
      </c>
      <c r="E35" s="520"/>
      <c r="F35" s="520"/>
      <c r="G35" s="520"/>
      <c r="H35" s="520"/>
      <c r="I35" s="520"/>
      <c r="J35" s="520"/>
      <c r="K35" s="521"/>
      <c r="L35" s="138"/>
      <c r="M35" s="5"/>
      <c r="N35" s="138"/>
      <c r="O35" s="37"/>
      <c r="P35" s="45"/>
      <c r="Q35" s="530"/>
      <c r="R35" s="531"/>
      <c r="U35" s="16"/>
      <c r="V35" s="32"/>
      <c r="X35" s="31" t="e">
        <f t="shared" si="1"/>
        <v>#VALUE!</v>
      </c>
      <c r="Z35" s="53">
        <v>0</v>
      </c>
      <c r="AA35" s="40"/>
      <c r="AB35" s="57">
        <v>9</v>
      </c>
      <c r="AC35" s="41"/>
      <c r="AD35" s="40"/>
      <c r="AE35" s="46"/>
    </row>
    <row r="36" spans="2:31" ht="14.25" customHeight="1">
      <c r="B36" s="506">
        <v>17</v>
      </c>
      <c r="C36" s="511"/>
      <c r="D36" s="527" t="s">
        <v>258</v>
      </c>
      <c r="E36" s="527"/>
      <c r="F36" s="527"/>
      <c r="G36" s="527"/>
      <c r="H36" s="527"/>
      <c r="I36" s="527"/>
      <c r="J36" s="527"/>
      <c r="K36" s="528"/>
      <c r="L36" s="138"/>
      <c r="M36" s="6"/>
      <c r="N36" s="138"/>
      <c r="O36" s="66"/>
      <c r="P36" s="65"/>
      <c r="Q36" s="518"/>
      <c r="R36" s="519"/>
      <c r="U36" s="16"/>
      <c r="V36" s="32"/>
      <c r="X36" s="31" t="e">
        <f t="shared" si="1"/>
        <v>#VALUE!</v>
      </c>
      <c r="Z36" s="54">
        <v>0</v>
      </c>
      <c r="AA36" s="42"/>
      <c r="AB36" s="58">
        <v>9</v>
      </c>
      <c r="AC36" s="43"/>
      <c r="AD36" s="42"/>
      <c r="AE36" s="47"/>
    </row>
    <row r="37" spans="2:31" ht="14.25" customHeight="1">
      <c r="B37" s="506">
        <v>18</v>
      </c>
      <c r="C37" s="511"/>
      <c r="D37" s="597" t="s">
        <v>296</v>
      </c>
      <c r="E37" s="520"/>
      <c r="F37" s="520"/>
      <c r="G37" s="520"/>
      <c r="H37" s="520"/>
      <c r="I37" s="520"/>
      <c r="J37" s="520"/>
      <c r="K37" s="521"/>
      <c r="L37" s="138"/>
      <c r="M37" s="69"/>
      <c r="N37" s="138"/>
      <c r="O37" s="37"/>
      <c r="P37" s="45"/>
      <c r="Q37" s="105"/>
      <c r="R37" s="106"/>
      <c r="U37" s="16"/>
      <c r="V37" s="32"/>
      <c r="X37" s="31" t="e">
        <f t="shared" si="1"/>
        <v>#VALUE!</v>
      </c>
      <c r="Z37" s="54">
        <v>0</v>
      </c>
      <c r="AA37" s="49"/>
      <c r="AB37" s="58">
        <v>9</v>
      </c>
      <c r="AC37" s="48"/>
      <c r="AD37" s="49"/>
      <c r="AE37" s="50"/>
    </row>
    <row r="38" spans="2:31" ht="14.25" customHeight="1" thickBot="1">
      <c r="B38" s="524">
        <v>19</v>
      </c>
      <c r="C38" s="532"/>
      <c r="D38" s="598" t="s">
        <v>157</v>
      </c>
      <c r="E38" s="527"/>
      <c r="F38" s="527"/>
      <c r="G38" s="527"/>
      <c r="H38" s="527"/>
      <c r="I38" s="527"/>
      <c r="J38" s="527"/>
      <c r="K38" s="528"/>
      <c r="L38" s="138"/>
      <c r="M38" s="121"/>
      <c r="N38" s="138"/>
      <c r="O38" s="66"/>
      <c r="P38" s="122"/>
      <c r="Q38" s="123"/>
      <c r="R38" s="107"/>
      <c r="U38" s="16"/>
      <c r="V38" s="32"/>
      <c r="X38" s="31" t="e">
        <f t="shared" si="1"/>
        <v>#VALUE!</v>
      </c>
      <c r="Z38" s="54">
        <v>0</v>
      </c>
      <c r="AA38" s="49"/>
      <c r="AB38" s="58">
        <v>9</v>
      </c>
      <c r="AC38" s="48"/>
      <c r="AD38" s="49"/>
      <c r="AE38" s="50"/>
    </row>
    <row r="39" spans="2:31" ht="14.25" customHeight="1">
      <c r="B39" s="524">
        <v>20</v>
      </c>
      <c r="C39" s="525"/>
      <c r="D39" s="527" t="s">
        <v>365</v>
      </c>
      <c r="E39" s="527"/>
      <c r="F39" s="527"/>
      <c r="G39" s="527"/>
      <c r="H39" s="527"/>
      <c r="I39" s="527"/>
      <c r="J39" s="527"/>
      <c r="K39" s="528"/>
      <c r="L39" s="147"/>
      <c r="M39" s="173"/>
      <c r="N39" s="139"/>
      <c r="O39" s="127" t="s">
        <v>170</v>
      </c>
      <c r="P39" s="146"/>
      <c r="Q39" s="146"/>
      <c r="R39" s="120"/>
      <c r="U39" s="129"/>
      <c r="V39" s="128"/>
      <c r="X39" s="31" t="e">
        <f>IF(U39=2,CHOOSE(U39,Z39,AA39),CHOOSE(U39+V39*3-3,Z39,AA39,AB39,AC39,AD39,AE39))</f>
        <v>#VALUE!</v>
      </c>
      <c r="Z39" s="54">
        <v>0</v>
      </c>
      <c r="AA39" s="54">
        <v>0</v>
      </c>
      <c r="AB39" s="160">
        <v>2</v>
      </c>
      <c r="AC39" s="161">
        <v>2</v>
      </c>
      <c r="AD39" s="163">
        <v>2</v>
      </c>
      <c r="AE39" s="160">
        <v>2</v>
      </c>
    </row>
    <row r="40" spans="2:31" ht="14.25" customHeight="1" thickBot="1">
      <c r="B40" s="609">
        <v>21</v>
      </c>
      <c r="C40" s="610"/>
      <c r="D40" s="607" t="s">
        <v>448</v>
      </c>
      <c r="E40" s="607"/>
      <c r="F40" s="607"/>
      <c r="G40" s="607"/>
      <c r="H40" s="607"/>
      <c r="I40" s="607"/>
      <c r="J40" s="607"/>
      <c r="K40" s="608"/>
      <c r="L40" s="138"/>
      <c r="M40" s="70"/>
      <c r="N40" s="138"/>
      <c r="O40" s="181" t="s">
        <v>170</v>
      </c>
      <c r="P40" s="182"/>
      <c r="Q40" s="183"/>
      <c r="R40" s="120"/>
      <c r="U40" s="17"/>
      <c r="V40" s="128"/>
      <c r="X40" s="31" t="e">
        <f>CHOOSE(U40+V40*2-2,Z40,AB40,AC40,AE40)</f>
        <v>#VALUE!</v>
      </c>
      <c r="Z40" s="53">
        <v>0</v>
      </c>
      <c r="AA40" s="40"/>
      <c r="AB40" s="273">
        <v>9</v>
      </c>
      <c r="AC40" s="274">
        <v>9</v>
      </c>
      <c r="AD40" s="40"/>
      <c r="AE40" s="273">
        <v>9</v>
      </c>
    </row>
    <row r="41" spans="1:35" ht="10.5" customHeight="1">
      <c r="A41" s="98"/>
      <c r="B41" s="604" t="s">
        <v>173</v>
      </c>
      <c r="C41" s="605"/>
      <c r="D41" s="605"/>
      <c r="E41" s="605"/>
      <c r="F41" s="605"/>
      <c r="G41" s="605"/>
      <c r="H41" s="605"/>
      <c r="I41" s="605"/>
      <c r="J41" s="605"/>
      <c r="K41" s="606"/>
      <c r="L41" s="178" t="s">
        <v>79</v>
      </c>
      <c r="M41" s="493" t="s">
        <v>80</v>
      </c>
      <c r="N41" s="494"/>
      <c r="O41" s="124"/>
      <c r="P41" s="125"/>
      <c r="Q41" s="126"/>
      <c r="R41" s="108"/>
      <c r="U41" s="111"/>
      <c r="V41" s="32"/>
      <c r="X41" s="28" t="e">
        <f>MAX(X20:X40)</f>
        <v>#VALUE!</v>
      </c>
      <c r="Z41" s="76"/>
      <c r="AA41" s="77"/>
      <c r="AB41" s="78"/>
      <c r="AC41" s="76"/>
      <c r="AD41" s="77"/>
      <c r="AE41" s="78"/>
      <c r="AG41" s="185"/>
      <c r="AH41" s="184" t="e">
        <f>MAX(X20,X21,X22,X23,X24,X25,X30,X31,X32,X33,X34,X35,X36,X37,X38,X39)</f>
        <v>#VALUE!</v>
      </c>
      <c r="AI41" s="95" t="s">
        <v>449</v>
      </c>
    </row>
    <row r="42" spans="1:34" ht="9" customHeight="1">
      <c r="A42" s="98"/>
      <c r="B42" s="599">
        <v>22</v>
      </c>
      <c r="C42" s="600"/>
      <c r="D42" s="598" t="s">
        <v>160</v>
      </c>
      <c r="E42" s="527"/>
      <c r="F42" s="527"/>
      <c r="G42" s="527"/>
      <c r="H42" s="527"/>
      <c r="I42" s="527"/>
      <c r="J42" s="527"/>
      <c r="K42" s="527"/>
      <c r="L42" s="497"/>
      <c r="M42" s="177" t="s">
        <v>266</v>
      </c>
      <c r="N42" s="113" t="s">
        <v>271</v>
      </c>
      <c r="O42" s="654">
        <f>IF(U42=1,"確認方：不純物としての鉛含有300ppm超/1000ppm以下を意味しています","")</f>
      </c>
      <c r="P42" s="655"/>
      <c r="Q42" s="655"/>
      <c r="R42" s="656"/>
      <c r="U42" s="112"/>
      <c r="V42" s="32"/>
      <c r="Z42" s="76"/>
      <c r="AA42" s="77"/>
      <c r="AB42" s="78"/>
      <c r="AC42" s="76"/>
      <c r="AD42" s="77"/>
      <c r="AE42" s="78"/>
      <c r="AH42" s="110"/>
    </row>
    <row r="43" spans="1:31" ht="14.25" customHeight="1">
      <c r="A43" s="98"/>
      <c r="B43" s="601"/>
      <c r="C43" s="602"/>
      <c r="D43" s="603"/>
      <c r="E43" s="509"/>
      <c r="F43" s="509"/>
      <c r="G43" s="509"/>
      <c r="H43" s="509"/>
      <c r="I43" s="509"/>
      <c r="J43" s="509"/>
      <c r="K43" s="510"/>
      <c r="L43" s="498"/>
      <c r="M43" s="141"/>
      <c r="N43" s="141"/>
      <c r="O43" s="657"/>
      <c r="P43" s="658"/>
      <c r="Q43" s="658"/>
      <c r="R43" s="659"/>
      <c r="U43" s="15"/>
      <c r="V43" s="32"/>
      <c r="X43" s="33" t="e">
        <f>CHOOSE(U43,Z43,AB43,AC43)</f>
        <v>#VALUE!</v>
      </c>
      <c r="Z43" s="51">
        <v>0</v>
      </c>
      <c r="AA43" s="38"/>
      <c r="AB43" s="59">
        <v>1</v>
      </c>
      <c r="AC43" s="135">
        <v>2</v>
      </c>
      <c r="AD43" s="38"/>
      <c r="AE43" s="39"/>
    </row>
    <row r="44" spans="1:34" ht="14.25" customHeight="1">
      <c r="A44" s="98"/>
      <c r="B44" s="594">
        <v>23</v>
      </c>
      <c r="C44" s="596"/>
      <c r="D44" s="597" t="s">
        <v>165</v>
      </c>
      <c r="E44" s="520"/>
      <c r="F44" s="520"/>
      <c r="G44" s="520"/>
      <c r="H44" s="520"/>
      <c r="I44" s="520"/>
      <c r="J44" s="520"/>
      <c r="K44" s="520"/>
      <c r="L44" s="136"/>
      <c r="M44" s="144"/>
      <c r="N44" s="67"/>
      <c r="O44" s="67"/>
      <c r="P44" s="68"/>
      <c r="Q44" s="166"/>
      <c r="R44" s="167"/>
      <c r="U44" s="15"/>
      <c r="V44" s="32"/>
      <c r="X44" s="33" t="e">
        <f>CHOOSE(U44,Z44,AB44)</f>
        <v>#VALUE!</v>
      </c>
      <c r="Z44" s="51">
        <v>0</v>
      </c>
      <c r="AA44" s="71"/>
      <c r="AB44" s="59">
        <v>1</v>
      </c>
      <c r="AC44" s="71"/>
      <c r="AD44" s="71"/>
      <c r="AE44" s="71"/>
      <c r="AH44" s="168"/>
    </row>
    <row r="45" spans="2:31" ht="14.25" customHeight="1" thickBot="1">
      <c r="B45" s="594">
        <v>24</v>
      </c>
      <c r="C45" s="595"/>
      <c r="D45" s="597" t="s">
        <v>158</v>
      </c>
      <c r="E45" s="520"/>
      <c r="F45" s="520"/>
      <c r="G45" s="520"/>
      <c r="H45" s="520"/>
      <c r="I45" s="520"/>
      <c r="J45" s="520"/>
      <c r="K45" s="521"/>
      <c r="L45" s="137"/>
      <c r="M45" s="145"/>
      <c r="N45" s="87"/>
      <c r="O45" s="87"/>
      <c r="P45" s="88"/>
      <c r="Q45" s="169"/>
      <c r="R45" s="170"/>
      <c r="U45" s="15"/>
      <c r="V45" s="32"/>
      <c r="X45" s="33" t="e">
        <f>CHOOSE(U45,Z45,AB45)</f>
        <v>#VALUE!</v>
      </c>
      <c r="Z45" s="51">
        <v>0</v>
      </c>
      <c r="AA45" s="71"/>
      <c r="AB45" s="59">
        <v>1</v>
      </c>
      <c r="AC45" s="71"/>
      <c r="AD45" s="71"/>
      <c r="AE45" s="71"/>
    </row>
    <row r="46" spans="2:31" ht="12.75" customHeight="1">
      <c r="B46" s="591" t="s">
        <v>174</v>
      </c>
      <c r="C46" s="592"/>
      <c r="D46" s="592"/>
      <c r="E46" s="592"/>
      <c r="F46" s="592"/>
      <c r="G46" s="592"/>
      <c r="H46" s="592"/>
      <c r="I46" s="592"/>
      <c r="J46" s="592"/>
      <c r="K46" s="593"/>
      <c r="L46" s="60" t="s">
        <v>90</v>
      </c>
      <c r="M46" s="61" t="s">
        <v>92</v>
      </c>
      <c r="N46" s="72"/>
      <c r="O46" s="72"/>
      <c r="P46" s="611" t="str">
        <f>IF(ISERROR($X$48),"未選択項目有り","")</f>
        <v>未選択項目有り</v>
      </c>
      <c r="Q46" s="612"/>
      <c r="R46" s="613"/>
      <c r="U46" s="75"/>
      <c r="V46" s="32"/>
      <c r="X46" s="74"/>
      <c r="Z46" s="79"/>
      <c r="AA46" s="79"/>
      <c r="AB46" s="79"/>
      <c r="AC46" s="79"/>
      <c r="AD46" s="79"/>
      <c r="AE46" s="79"/>
    </row>
    <row r="47" spans="2:31" ht="15" customHeight="1" thickBot="1">
      <c r="B47" s="587">
        <v>25</v>
      </c>
      <c r="C47" s="588"/>
      <c r="D47" s="580" t="s">
        <v>354</v>
      </c>
      <c r="E47" s="581"/>
      <c r="F47" s="581"/>
      <c r="G47" s="581"/>
      <c r="H47" s="581"/>
      <c r="I47" s="581"/>
      <c r="J47" s="581"/>
      <c r="K47" s="582"/>
      <c r="L47" s="138"/>
      <c r="M47" s="145"/>
      <c r="N47" s="73"/>
      <c r="O47" s="73"/>
      <c r="P47" s="614"/>
      <c r="Q47" s="615"/>
      <c r="R47" s="616"/>
      <c r="U47" s="15"/>
      <c r="V47" s="32"/>
      <c r="X47" s="33" t="e">
        <f>CHOOSE(U47,Z47,AB47)</f>
        <v>#VALUE!</v>
      </c>
      <c r="Z47" s="51">
        <v>0</v>
      </c>
      <c r="AA47" s="71"/>
      <c r="AB47" s="59">
        <v>1</v>
      </c>
      <c r="AC47" s="71"/>
      <c r="AD47" s="71"/>
      <c r="AE47" s="71"/>
    </row>
    <row r="48" spans="2:34" ht="11.25" customHeight="1">
      <c r="B48" s="589" t="s">
        <v>304</v>
      </c>
      <c r="C48" s="529"/>
      <c r="D48" s="529"/>
      <c r="E48" s="529"/>
      <c r="F48" s="529"/>
      <c r="G48" s="529"/>
      <c r="H48" s="529"/>
      <c r="I48" s="529"/>
      <c r="J48" s="529"/>
      <c r="K48" s="529"/>
      <c r="L48" s="529"/>
      <c r="M48" s="529"/>
      <c r="N48" s="529"/>
      <c r="O48" s="529"/>
      <c r="P48" s="529"/>
      <c r="Q48" s="529"/>
      <c r="R48" s="590"/>
      <c r="W48" s="34"/>
      <c r="X48" s="28" t="e">
        <f>MAX(X20:X47)</f>
        <v>#VALUE!</v>
      </c>
      <c r="Z48" s="34"/>
      <c r="AA48" s="34"/>
      <c r="AB48" s="34"/>
      <c r="AC48" s="34"/>
      <c r="AD48" s="34"/>
      <c r="AH48" s="110"/>
    </row>
    <row r="49" spans="2:30" ht="9.75" customHeight="1">
      <c r="B49" s="535" t="s">
        <v>358</v>
      </c>
      <c r="C49" s="536"/>
      <c r="D49" s="536"/>
      <c r="E49" s="536"/>
      <c r="F49" s="536"/>
      <c r="G49" s="536"/>
      <c r="H49" s="536"/>
      <c r="I49" s="536"/>
      <c r="J49" s="536"/>
      <c r="K49" s="536"/>
      <c r="L49" s="536"/>
      <c r="M49" s="536"/>
      <c r="N49" s="536"/>
      <c r="O49" s="536"/>
      <c r="P49" s="536"/>
      <c r="Q49" s="536"/>
      <c r="R49" s="537"/>
      <c r="W49" s="28" t="s">
        <v>341</v>
      </c>
      <c r="X49" s="28" t="e">
        <f>CONCATENATE(X43,X44,X45,X47)</f>
        <v>#VALUE!</v>
      </c>
      <c r="Z49" s="34"/>
      <c r="AA49" s="34"/>
      <c r="AB49" s="34"/>
      <c r="AC49" s="34"/>
      <c r="AD49" s="34"/>
    </row>
    <row r="50" spans="2:30" ht="13.5" customHeight="1">
      <c r="B50" s="10"/>
      <c r="C50" s="496"/>
      <c r="D50" s="496"/>
      <c r="E50" s="496"/>
      <c r="F50" s="496"/>
      <c r="G50" s="496"/>
      <c r="H50" s="496"/>
      <c r="I50" s="496"/>
      <c r="J50" s="496"/>
      <c r="K50" s="496"/>
      <c r="L50" s="496"/>
      <c r="M50" s="496"/>
      <c r="N50" s="496"/>
      <c r="O50" s="496"/>
      <c r="P50" s="496"/>
      <c r="Q50" s="496"/>
      <c r="R50" s="11"/>
      <c r="W50" s="34"/>
      <c r="X50" s="28" t="e">
        <f ca="1">OFFSET(Z50,X43*8+X44*4+X45*2+X47,0)</f>
        <v>#VALUE!</v>
      </c>
      <c r="Z50" s="80">
        <v>0</v>
      </c>
      <c r="AA50" s="34"/>
      <c r="AB50" s="34"/>
      <c r="AC50" s="34"/>
      <c r="AD50" s="34"/>
    </row>
    <row r="51" spans="2:26" ht="13.5" customHeight="1">
      <c r="B51" s="10"/>
      <c r="C51" s="496"/>
      <c r="D51" s="496"/>
      <c r="E51" s="496"/>
      <c r="F51" s="496"/>
      <c r="G51" s="496"/>
      <c r="H51" s="496"/>
      <c r="I51" s="496"/>
      <c r="J51" s="496"/>
      <c r="K51" s="496"/>
      <c r="L51" s="496"/>
      <c r="M51" s="496"/>
      <c r="N51" s="496"/>
      <c r="O51" s="496"/>
      <c r="P51" s="496"/>
      <c r="Q51" s="496"/>
      <c r="R51" s="11"/>
      <c r="Z51" s="80"/>
    </row>
    <row r="52" spans="2:26" ht="13.5" customHeight="1">
      <c r="B52" s="10"/>
      <c r="C52" s="496"/>
      <c r="D52" s="496"/>
      <c r="E52" s="496"/>
      <c r="F52" s="496"/>
      <c r="G52" s="496"/>
      <c r="H52" s="496"/>
      <c r="I52" s="496"/>
      <c r="J52" s="496"/>
      <c r="K52" s="496"/>
      <c r="L52" s="496"/>
      <c r="M52" s="496"/>
      <c r="N52" s="496"/>
      <c r="O52" s="496"/>
      <c r="P52" s="496"/>
      <c r="Q52" s="496"/>
      <c r="R52" s="11"/>
      <c r="Z52" s="80">
        <v>5</v>
      </c>
    </row>
    <row r="53" spans="2:26" ht="3" customHeight="1" thickBot="1">
      <c r="B53" s="13"/>
      <c r="C53" s="84"/>
      <c r="D53" s="84"/>
      <c r="E53" s="84"/>
      <c r="F53" s="84"/>
      <c r="G53" s="84"/>
      <c r="H53" s="84"/>
      <c r="I53" s="84"/>
      <c r="J53" s="84"/>
      <c r="K53" s="84"/>
      <c r="L53" s="84"/>
      <c r="M53" s="84"/>
      <c r="N53" s="84"/>
      <c r="O53" s="84"/>
      <c r="P53" s="84"/>
      <c r="Q53" s="84"/>
      <c r="R53" s="14"/>
      <c r="Z53" s="80">
        <v>6</v>
      </c>
    </row>
    <row r="54" spans="3:26" ht="12" customHeight="1">
      <c r="C54" s="529" t="s">
        <v>355</v>
      </c>
      <c r="D54" s="529"/>
      <c r="E54" s="529"/>
      <c r="F54" s="529"/>
      <c r="G54" s="529"/>
      <c r="H54" s="529"/>
      <c r="I54" s="529"/>
      <c r="J54" s="529"/>
      <c r="K54" s="529"/>
      <c r="L54" s="529"/>
      <c r="M54" s="529"/>
      <c r="N54" s="529"/>
      <c r="O54" s="529"/>
      <c r="P54" s="529"/>
      <c r="Q54" s="529"/>
      <c r="Z54" s="80">
        <v>8</v>
      </c>
    </row>
    <row r="55" spans="3:26" ht="12" customHeight="1">
      <c r="C55" s="526" t="s">
        <v>337</v>
      </c>
      <c r="D55" s="526"/>
      <c r="E55" s="526"/>
      <c r="F55" s="526"/>
      <c r="G55" s="526"/>
      <c r="H55" s="526"/>
      <c r="I55" s="526"/>
      <c r="J55" s="526"/>
      <c r="K55" s="526"/>
      <c r="L55" s="526"/>
      <c r="M55" s="526"/>
      <c r="N55" s="526"/>
      <c r="O55" s="526"/>
      <c r="P55" s="526"/>
      <c r="Q55" s="526"/>
      <c r="Z55" s="80"/>
    </row>
    <row r="56" spans="3:35" s="98" customFormat="1" ht="12" customHeight="1">
      <c r="C56" s="508" t="s">
        <v>455</v>
      </c>
      <c r="D56" s="508"/>
      <c r="E56" s="508"/>
      <c r="F56" s="508"/>
      <c r="G56" s="508"/>
      <c r="H56" s="508"/>
      <c r="I56" s="508"/>
      <c r="J56" s="508"/>
      <c r="K56" s="508"/>
      <c r="L56" s="508"/>
      <c r="M56" s="508"/>
      <c r="N56" s="508"/>
      <c r="O56" s="508"/>
      <c r="P56" s="508"/>
      <c r="Q56" s="508"/>
      <c r="T56" s="32"/>
      <c r="U56" s="32"/>
      <c r="V56" s="32"/>
      <c r="W56" s="32"/>
      <c r="X56" s="32"/>
      <c r="Y56" s="32"/>
      <c r="Z56" s="275">
        <v>9</v>
      </c>
      <c r="AA56" s="32"/>
      <c r="AB56" s="32"/>
      <c r="AC56" s="32"/>
      <c r="AD56" s="32"/>
      <c r="AE56" s="32"/>
      <c r="AF56" s="32"/>
      <c r="AG56" s="32"/>
      <c r="AH56" s="276"/>
      <c r="AI56" s="276"/>
    </row>
    <row r="57" spans="3:32" ht="12" customHeight="1">
      <c r="C57" s="495" t="s">
        <v>81</v>
      </c>
      <c r="D57" s="495"/>
      <c r="E57" s="495"/>
      <c r="F57" s="495"/>
      <c r="G57" s="495"/>
      <c r="H57" s="495"/>
      <c r="I57" s="495"/>
      <c r="J57" s="495"/>
      <c r="K57" s="495"/>
      <c r="L57" s="495"/>
      <c r="M57" s="495"/>
      <c r="N57" s="495"/>
      <c r="O57" s="495"/>
      <c r="P57" s="495"/>
      <c r="Q57" s="495"/>
      <c r="Z57" s="80" t="s">
        <v>259</v>
      </c>
      <c r="AF57" s="109"/>
    </row>
    <row r="58" spans="3:34" ht="12" customHeight="1">
      <c r="C58" s="495" t="s">
        <v>356</v>
      </c>
      <c r="D58" s="495"/>
      <c r="E58" s="495"/>
      <c r="F58" s="495"/>
      <c r="G58" s="495"/>
      <c r="H58" s="495"/>
      <c r="I58" s="495"/>
      <c r="J58" s="495"/>
      <c r="K58" s="495"/>
      <c r="L58" s="495"/>
      <c r="M58" s="495"/>
      <c r="N58" s="495"/>
      <c r="O58" s="495"/>
      <c r="P58" s="495"/>
      <c r="Q58" s="495"/>
      <c r="Z58" s="80" t="s">
        <v>260</v>
      </c>
      <c r="AH58" s="110"/>
    </row>
    <row r="59" spans="3:26" ht="12" customHeight="1">
      <c r="C59" s="495" t="s">
        <v>357</v>
      </c>
      <c r="D59" s="495"/>
      <c r="E59" s="495"/>
      <c r="F59" s="495"/>
      <c r="G59" s="495"/>
      <c r="H59" s="495"/>
      <c r="I59" s="495"/>
      <c r="J59" s="495"/>
      <c r="K59" s="495"/>
      <c r="L59" s="495"/>
      <c r="M59" s="495"/>
      <c r="N59" s="495"/>
      <c r="O59" s="495"/>
      <c r="P59" s="495"/>
      <c r="Q59" s="495"/>
      <c r="Z59" s="80"/>
    </row>
    <row r="60" spans="3:26" ht="0.75" customHeight="1" thickBot="1">
      <c r="C60" s="495"/>
      <c r="D60" s="495"/>
      <c r="E60" s="495"/>
      <c r="F60" s="495"/>
      <c r="G60" s="495"/>
      <c r="H60" s="495"/>
      <c r="I60" s="495"/>
      <c r="J60" s="495"/>
      <c r="K60" s="495"/>
      <c r="L60" s="495"/>
      <c r="M60" s="495"/>
      <c r="N60" s="495"/>
      <c r="O60" s="495"/>
      <c r="P60" s="495"/>
      <c r="Q60" s="495"/>
      <c r="Z60" s="80" t="s">
        <v>93</v>
      </c>
    </row>
    <row r="61" spans="2:26" ht="5.25" customHeight="1">
      <c r="B61" s="19"/>
      <c r="C61" s="85"/>
      <c r="D61" s="20"/>
      <c r="E61" s="20"/>
      <c r="F61" s="20"/>
      <c r="G61" s="20"/>
      <c r="H61" s="20"/>
      <c r="I61" s="20"/>
      <c r="J61" s="20"/>
      <c r="K61" s="20"/>
      <c r="L61" s="20"/>
      <c r="M61" s="20"/>
      <c r="N61" s="20"/>
      <c r="O61" s="20"/>
      <c r="P61" s="20"/>
      <c r="Q61" s="20"/>
      <c r="R61" s="21"/>
      <c r="S61" s="7"/>
      <c r="T61" s="26"/>
      <c r="Z61" s="80" t="s">
        <v>94</v>
      </c>
    </row>
    <row r="62" spans="2:20" ht="15" customHeight="1">
      <c r="B62" s="646" t="s">
        <v>486</v>
      </c>
      <c r="C62" s="647"/>
      <c r="D62" s="647"/>
      <c r="E62" s="647"/>
      <c r="F62" s="647"/>
      <c r="G62" s="647"/>
      <c r="H62" s="647"/>
      <c r="I62" s="647"/>
      <c r="J62" s="647"/>
      <c r="K62" s="647"/>
      <c r="L62" s="647"/>
      <c r="M62" s="647"/>
      <c r="N62" s="23"/>
      <c r="O62" s="3"/>
      <c r="P62" s="3"/>
      <c r="Q62" s="3"/>
      <c r="R62" s="24"/>
      <c r="S62" s="7"/>
      <c r="T62" s="26"/>
    </row>
    <row r="63" spans="2:20" ht="15" customHeight="1">
      <c r="B63" s="22"/>
      <c r="C63" s="496"/>
      <c r="D63" s="496"/>
      <c r="E63" s="496"/>
      <c r="F63" s="496"/>
      <c r="G63" s="496"/>
      <c r="H63" s="496"/>
      <c r="I63" s="496"/>
      <c r="J63" s="496"/>
      <c r="K63" s="496"/>
      <c r="L63" s="496"/>
      <c r="M63" s="496"/>
      <c r="N63" s="25"/>
      <c r="O63" s="3"/>
      <c r="P63" s="3"/>
      <c r="Q63" s="3"/>
      <c r="R63" s="24"/>
      <c r="S63" s="7"/>
      <c r="T63" s="26"/>
    </row>
    <row r="64" spans="2:20" ht="15" customHeight="1">
      <c r="B64" s="22"/>
      <c r="C64" s="157"/>
      <c r="D64" s="157"/>
      <c r="E64" s="157"/>
      <c r="F64" s="157"/>
      <c r="G64" s="157"/>
      <c r="H64" s="157"/>
      <c r="I64" s="157"/>
      <c r="J64" s="157"/>
      <c r="K64" s="157"/>
      <c r="L64" s="157"/>
      <c r="M64" s="157"/>
      <c r="N64" s="25"/>
      <c r="O64" s="3"/>
      <c r="P64" s="3"/>
      <c r="Q64" s="3"/>
      <c r="R64" s="24"/>
      <c r="S64" s="7"/>
      <c r="T64" s="26"/>
    </row>
    <row r="65" spans="2:20" ht="15" customHeight="1">
      <c r="B65" s="22"/>
      <c r="C65" s="157"/>
      <c r="D65" s="157"/>
      <c r="E65" s="157"/>
      <c r="F65" s="157"/>
      <c r="G65" s="157"/>
      <c r="H65" s="157"/>
      <c r="I65" s="157"/>
      <c r="J65" s="157"/>
      <c r="K65" s="157"/>
      <c r="L65" s="157"/>
      <c r="M65" s="157"/>
      <c r="N65" s="25"/>
      <c r="O65" s="3"/>
      <c r="P65" s="3"/>
      <c r="Q65" s="3"/>
      <c r="R65" s="24"/>
      <c r="S65" s="7"/>
      <c r="T65" s="26"/>
    </row>
    <row r="66" spans="2:20" ht="15" customHeight="1">
      <c r="B66" s="22"/>
      <c r="C66" s="496"/>
      <c r="D66" s="496"/>
      <c r="E66" s="496"/>
      <c r="F66" s="496"/>
      <c r="G66" s="496"/>
      <c r="H66" s="496"/>
      <c r="I66" s="496"/>
      <c r="J66" s="496"/>
      <c r="K66" s="496"/>
      <c r="L66" s="496"/>
      <c r="M66" s="496"/>
      <c r="N66" s="25"/>
      <c r="O66" s="25"/>
      <c r="P66" s="25"/>
      <c r="Q66" s="25"/>
      <c r="R66" s="24"/>
      <c r="S66" s="7"/>
      <c r="T66" s="26"/>
    </row>
    <row r="67" spans="2:20" ht="15" customHeight="1" thickBot="1">
      <c r="B67" s="22"/>
      <c r="C67" s="35"/>
      <c r="D67" s="25"/>
      <c r="E67" s="25"/>
      <c r="F67" s="25"/>
      <c r="G67" s="25"/>
      <c r="H67" s="25"/>
      <c r="I67" s="25"/>
      <c r="J67" s="25"/>
      <c r="K67" s="25"/>
      <c r="L67" s="25"/>
      <c r="M67" s="25"/>
      <c r="N67" s="26"/>
      <c r="O67" s="25"/>
      <c r="P67" s="25"/>
      <c r="Q67" s="25"/>
      <c r="R67" s="24"/>
      <c r="S67" s="7"/>
      <c r="T67" s="26"/>
    </row>
    <row r="68" spans="2:34" ht="15" customHeight="1">
      <c r="B68" s="22"/>
      <c r="C68" s="583" t="s">
        <v>20</v>
      </c>
      <c r="D68" s="584"/>
      <c r="E68" s="482"/>
      <c r="F68" s="483"/>
      <c r="G68" s="484"/>
      <c r="H68" s="164" t="s">
        <v>340</v>
      </c>
      <c r="I68" s="488" t="str">
        <f>+IF(ISERROR($X$41),"未選択有",+IF(X41=0,"OK：1-21(0,1,2,9)",+IF(X41=1,"1-21(0,1,2,9)","1-6,11-21( 0,1,2,9)")))</f>
        <v>未選択有</v>
      </c>
      <c r="J68" s="489"/>
      <c r="K68" s="489"/>
      <c r="L68" s="489"/>
      <c r="M68" s="489"/>
      <c r="N68" s="171" t="str">
        <f>IF(ISERROR($X$41),"未選択有",X41)</f>
        <v>未選択有</v>
      </c>
      <c r="O68" s="27" t="s">
        <v>29</v>
      </c>
      <c r="P68" s="522"/>
      <c r="Q68" s="523"/>
      <c r="R68" s="24"/>
      <c r="S68" s="7"/>
      <c r="T68" s="26"/>
      <c r="AH68" s="110"/>
    </row>
    <row r="69" spans="2:34" ht="16.5" customHeight="1" thickBot="1">
      <c r="B69" s="22"/>
      <c r="C69" s="585"/>
      <c r="D69" s="586"/>
      <c r="E69" s="485"/>
      <c r="F69" s="486"/>
      <c r="G69" s="487"/>
      <c r="H69" s="186" t="str">
        <f>IF(ISERROR($X$41),"未選択有","Rev.11")</f>
        <v>未選択有</v>
      </c>
      <c r="I69" s="490" t="str">
        <f>+IF(ISERROR($X$49),"未選択有","22(0,1,2) 23(0,1)  24(0,1)  25(0,1)")</f>
        <v>未選択有</v>
      </c>
      <c r="J69" s="491"/>
      <c r="K69" s="491"/>
      <c r="L69" s="491"/>
      <c r="M69" s="492"/>
      <c r="N69" s="172" t="str">
        <f>IF(ISERROR($X$49),"未選択有",$X$49)</f>
        <v>未選択有</v>
      </c>
      <c r="O69" s="117"/>
      <c r="P69" s="118"/>
      <c r="Q69" s="119"/>
      <c r="R69" s="24"/>
      <c r="S69" s="7"/>
      <c r="T69" s="26"/>
      <c r="AH69" s="110"/>
    </row>
    <row r="70" ht="9.75" customHeight="1"/>
  </sheetData>
  <sheetProtection formatCells="0"/>
  <mergeCells count="135">
    <mergeCell ref="B62:M62"/>
    <mergeCell ref="B8:E8"/>
    <mergeCell ref="B9:E9"/>
    <mergeCell ref="D11:Q11"/>
    <mergeCell ref="K8:O9"/>
    <mergeCell ref="O42:R43"/>
    <mergeCell ref="D18:J18"/>
    <mergeCell ref="D21:K21"/>
    <mergeCell ref="Q20:R20"/>
    <mergeCell ref="B7:E7"/>
    <mergeCell ref="D25:K25"/>
    <mergeCell ref="Q21:R21"/>
    <mergeCell ref="D23:K23"/>
    <mergeCell ref="G14:I14"/>
    <mergeCell ref="J14:P14"/>
    <mergeCell ref="D22:K22"/>
    <mergeCell ref="B14:F14"/>
    <mergeCell ref="D17:J17"/>
    <mergeCell ref="B19:K19"/>
    <mergeCell ref="O3:Q3"/>
    <mergeCell ref="B5:E5"/>
    <mergeCell ref="B6:E6"/>
    <mergeCell ref="L4:O4"/>
    <mergeCell ref="F5:I5"/>
    <mergeCell ref="F6:I6"/>
    <mergeCell ref="K5:O5"/>
    <mergeCell ref="K6:O6"/>
    <mergeCell ref="G13:I13"/>
    <mergeCell ref="C51:Q51"/>
    <mergeCell ref="P46:R47"/>
    <mergeCell ref="D45:K45"/>
    <mergeCell ref="B13:F13"/>
    <mergeCell ref="Q22:R22"/>
    <mergeCell ref="Q23:R23"/>
    <mergeCell ref="Q30:R30"/>
    <mergeCell ref="D26:K26"/>
    <mergeCell ref="B20:C20"/>
    <mergeCell ref="D38:K38"/>
    <mergeCell ref="D44:K44"/>
    <mergeCell ref="B37:C37"/>
    <mergeCell ref="B42:C43"/>
    <mergeCell ref="D42:K43"/>
    <mergeCell ref="B41:K41"/>
    <mergeCell ref="B38:C38"/>
    <mergeCell ref="D40:K40"/>
    <mergeCell ref="B40:C40"/>
    <mergeCell ref="D39:K39"/>
    <mergeCell ref="D47:K47"/>
    <mergeCell ref="D35:K35"/>
    <mergeCell ref="C68:D69"/>
    <mergeCell ref="C50:Q50"/>
    <mergeCell ref="B47:C47"/>
    <mergeCell ref="B48:R48"/>
    <mergeCell ref="B46:K46"/>
    <mergeCell ref="B45:C45"/>
    <mergeCell ref="B44:C44"/>
    <mergeCell ref="D37:K37"/>
    <mergeCell ref="AC13:AE13"/>
    <mergeCell ref="Z14:Z19"/>
    <mergeCell ref="AA14:AA19"/>
    <mergeCell ref="AB14:AB19"/>
    <mergeCell ref="AC14:AC19"/>
    <mergeCell ref="AD14:AD19"/>
    <mergeCell ref="AE14:AE19"/>
    <mergeCell ref="Z13:AB13"/>
    <mergeCell ref="X13:X19"/>
    <mergeCell ref="O17:R17"/>
    <mergeCell ref="P18:R18"/>
    <mergeCell ref="Q19:R19"/>
    <mergeCell ref="Q13:R13"/>
    <mergeCell ref="Q14:R14"/>
    <mergeCell ref="U13:U19"/>
    <mergeCell ref="J13:P13"/>
    <mergeCell ref="L17:N17"/>
    <mergeCell ref="V13:V19"/>
    <mergeCell ref="K7:O7"/>
    <mergeCell ref="L10:Q10"/>
    <mergeCell ref="B35:C35"/>
    <mergeCell ref="B34:C34"/>
    <mergeCell ref="Q24:R24"/>
    <mergeCell ref="D24:K24"/>
    <mergeCell ref="D30:K30"/>
    <mergeCell ref="B21:C21"/>
    <mergeCell ref="Q34:R34"/>
    <mergeCell ref="B22:C22"/>
    <mergeCell ref="C58:Q58"/>
    <mergeCell ref="B24:C24"/>
    <mergeCell ref="B25:C25"/>
    <mergeCell ref="B30:C30"/>
    <mergeCell ref="D33:K33"/>
    <mergeCell ref="B33:C33"/>
    <mergeCell ref="B49:R49"/>
    <mergeCell ref="D29:K29"/>
    <mergeCell ref="D28:K28"/>
    <mergeCell ref="B39:C39"/>
    <mergeCell ref="C63:M63"/>
    <mergeCell ref="P68:Q68"/>
    <mergeCell ref="B27:C27"/>
    <mergeCell ref="B28:C28"/>
    <mergeCell ref="B29:C29"/>
    <mergeCell ref="C55:Q55"/>
    <mergeCell ref="D36:K36"/>
    <mergeCell ref="C54:Q54"/>
    <mergeCell ref="B32:C32"/>
    <mergeCell ref="Q35:R35"/>
    <mergeCell ref="C16:I16"/>
    <mergeCell ref="Q31:R31"/>
    <mergeCell ref="Q36:R36"/>
    <mergeCell ref="Q32:R32"/>
    <mergeCell ref="Q33:R33"/>
    <mergeCell ref="D31:K31"/>
    <mergeCell ref="D32:K32"/>
    <mergeCell ref="D34:K34"/>
    <mergeCell ref="B31:C31"/>
    <mergeCell ref="Q25:R25"/>
    <mergeCell ref="B1:Q1"/>
    <mergeCell ref="F7:I7"/>
    <mergeCell ref="D27:K27"/>
    <mergeCell ref="B26:C26"/>
    <mergeCell ref="C56:Q56"/>
    <mergeCell ref="D20:K20"/>
    <mergeCell ref="B23:C23"/>
    <mergeCell ref="F9:I9"/>
    <mergeCell ref="C52:Q52"/>
    <mergeCell ref="B36:C36"/>
    <mergeCell ref="E68:G68"/>
    <mergeCell ref="E69:G69"/>
    <mergeCell ref="I68:M68"/>
    <mergeCell ref="I69:M69"/>
    <mergeCell ref="M41:N41"/>
    <mergeCell ref="C60:Q60"/>
    <mergeCell ref="C59:Q59"/>
    <mergeCell ref="C66:M66"/>
    <mergeCell ref="C57:Q57"/>
    <mergeCell ref="L42:L43"/>
  </mergeCells>
  <conditionalFormatting sqref="P20:Q29">
    <cfRule type="expression" priority="24" dxfId="15" stopIfTrue="1">
      <formula>ISBLANK($V20)</formula>
    </cfRule>
  </conditionalFormatting>
  <conditionalFormatting sqref="L44:M45 M43:N43">
    <cfRule type="expression" priority="25" dxfId="13" stopIfTrue="1">
      <formula>ISBLANK($U43)</formula>
    </cfRule>
  </conditionalFormatting>
  <conditionalFormatting sqref="L42:N42">
    <cfRule type="expression" priority="26" dxfId="13" stopIfTrue="1">
      <formula>ISBLANK($U43)</formula>
    </cfRule>
  </conditionalFormatting>
  <conditionalFormatting sqref="P46:Q47 Q36:R38 Q41:R41 R39:R40">
    <cfRule type="cellIs" priority="27" dxfId="10" operator="notEqual" stopIfTrue="1">
      <formula>""</formula>
    </cfRule>
  </conditionalFormatting>
  <conditionalFormatting sqref="O42:R43">
    <cfRule type="cellIs" priority="28" dxfId="11" operator="notEqual" stopIfTrue="1">
      <formula>""</formula>
    </cfRule>
  </conditionalFormatting>
  <conditionalFormatting sqref="Q40">
    <cfRule type="cellIs" priority="18" dxfId="10" operator="notEqual" stopIfTrue="1">
      <formula>""</formula>
    </cfRule>
  </conditionalFormatting>
  <conditionalFormatting sqref="L20">
    <cfRule type="expression" priority="16" dxfId="0" stopIfTrue="1">
      <formula>+ISBLANK($U20)</formula>
    </cfRule>
  </conditionalFormatting>
  <conditionalFormatting sqref="P20">
    <cfRule type="expression" priority="15" dxfId="0" stopIfTrue="1">
      <formula>ISBLANK($V20)</formula>
    </cfRule>
  </conditionalFormatting>
  <conditionalFormatting sqref="L21:L40">
    <cfRule type="expression" priority="14" dxfId="0" stopIfTrue="1">
      <formula>+ISBLANK($U21)</formula>
    </cfRule>
  </conditionalFormatting>
  <conditionalFormatting sqref="P21:P29">
    <cfRule type="expression" priority="13" dxfId="0" stopIfTrue="1">
      <formula>ISBLANK($V21)</formula>
    </cfRule>
  </conditionalFormatting>
  <conditionalFormatting sqref="L47">
    <cfRule type="expression" priority="10" dxfId="0" stopIfTrue="1">
      <formula>+ISBLANK($U47)</formula>
    </cfRule>
  </conditionalFormatting>
  <conditionalFormatting sqref="M47">
    <cfRule type="expression" priority="9" dxfId="0" stopIfTrue="1">
      <formula>ISBLANK($U47)</formula>
    </cfRule>
  </conditionalFormatting>
  <conditionalFormatting sqref="N20:N40 M22:M23 M20">
    <cfRule type="expression" priority="8" dxfId="0" stopIfTrue="1">
      <formula>+ISBLANK($U20)</formula>
    </cfRule>
  </conditionalFormatting>
  <conditionalFormatting sqref="P39:P40">
    <cfRule type="expression" priority="7" dxfId="0" stopIfTrue="1">
      <formula>ISBLANK($V39)</formula>
    </cfRule>
  </conditionalFormatting>
  <conditionalFormatting sqref="Q39:Q40">
    <cfRule type="expression" priority="6" dxfId="0" stopIfTrue="1">
      <formula>ISBLANK($V39)</formula>
    </cfRule>
  </conditionalFormatting>
  <conditionalFormatting sqref="M39">
    <cfRule type="expression" priority="5" dxfId="0" stopIfTrue="1">
      <formula>+ISBLANK($U39)</formula>
    </cfRule>
  </conditionalFormatting>
  <printOptions horizontalCentered="1" verticalCentered="1"/>
  <pageMargins left="0.1968503937007874" right="0.1968503937007874" top="0.1968503937007874" bottom="0.1968503937007874" header="0.2362204724409449" footer="0.1968503937007874"/>
  <pageSetup horizontalDpi="600" verticalDpi="600" orientation="portrait" paperSize="9" scale="97" r:id="rId3"/>
  <ignoredErrors>
    <ignoredError sqref="H69"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Sheet2"/>
  <dimension ref="B3:D13"/>
  <sheetViews>
    <sheetView zoomScalePageLayoutView="0" workbookViewId="0" topLeftCell="A1">
      <selection activeCell="C14" sqref="C14"/>
    </sheetView>
  </sheetViews>
  <sheetFormatPr defaultColWidth="9.00390625" defaultRowHeight="13.5"/>
  <cols>
    <col min="2" max="2" width="14.625" style="0" bestFit="1" customWidth="1"/>
    <col min="3" max="3" width="15.625" style="0" bestFit="1" customWidth="1"/>
    <col min="4" max="4" width="11.75390625" style="0" customWidth="1"/>
  </cols>
  <sheetData>
    <row r="3" spans="2:4" ht="13.5">
      <c r="B3" t="s">
        <v>373</v>
      </c>
      <c r="C3" t="s">
        <v>374</v>
      </c>
      <c r="D3" t="s">
        <v>375</v>
      </c>
    </row>
    <row r="4" spans="2:4" ht="13.5">
      <c r="B4" s="175">
        <v>42118</v>
      </c>
      <c r="C4" t="s">
        <v>377</v>
      </c>
      <c r="D4" t="s">
        <v>378</v>
      </c>
    </row>
    <row r="5" spans="2:4" ht="13.5">
      <c r="B5" s="175">
        <v>42138</v>
      </c>
      <c r="C5" t="s">
        <v>376</v>
      </c>
      <c r="D5" t="s">
        <v>379</v>
      </c>
    </row>
    <row r="6" spans="2:4" ht="13.5">
      <c r="B6" s="175">
        <v>42157</v>
      </c>
      <c r="C6" t="s">
        <v>380</v>
      </c>
      <c r="D6" t="s">
        <v>381</v>
      </c>
    </row>
    <row r="7" spans="2:4" ht="13.5">
      <c r="B7" s="175">
        <v>42285</v>
      </c>
      <c r="C7" t="s">
        <v>382</v>
      </c>
      <c r="D7" t="s">
        <v>383</v>
      </c>
    </row>
    <row r="8" spans="2:4" ht="13.5">
      <c r="B8" s="175">
        <v>42555</v>
      </c>
      <c r="C8" t="s">
        <v>384</v>
      </c>
      <c r="D8" t="s">
        <v>385</v>
      </c>
    </row>
    <row r="9" spans="2:4" ht="13.5">
      <c r="B9" s="175">
        <v>42765</v>
      </c>
      <c r="C9" t="s">
        <v>450</v>
      </c>
      <c r="D9" t="s">
        <v>453</v>
      </c>
    </row>
    <row r="10" ht="13.5">
      <c r="D10" t="s">
        <v>451</v>
      </c>
    </row>
    <row r="11" spans="2:4" ht="13.5">
      <c r="B11" s="175">
        <v>43070</v>
      </c>
      <c r="C11" t="s">
        <v>466</v>
      </c>
      <c r="D11" t="s">
        <v>461</v>
      </c>
    </row>
    <row r="12" ht="13.5">
      <c r="D12" t="s">
        <v>478</v>
      </c>
    </row>
    <row r="13" spans="2:4" ht="13.5">
      <c r="B13" s="175">
        <v>44235</v>
      </c>
      <c r="C13" t="s">
        <v>488</v>
      </c>
      <c r="D13" t="s">
        <v>385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takechi tooru(武知 徹 □ＰＣＳ社○ＰＣＳ技□技管)</dc:creator>
  <cp:keywords/>
  <dc:description/>
  <cp:lastModifiedBy>naoki.morishita(森下直樹)</cp:lastModifiedBy>
  <cp:lastPrinted>2017-12-18T05:20:59Z</cp:lastPrinted>
  <dcterms:created xsi:type="dcterms:W3CDTF">2004-10-13T04:01:11Z</dcterms:created>
  <dcterms:modified xsi:type="dcterms:W3CDTF">2021-02-09T06:56:14Z</dcterms:modified>
  <cp:category/>
  <cp:version/>
  <cp:contentType/>
  <cp:contentStatus/>
</cp:coreProperties>
</file>